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URCHASING\Contracts Reporting Department\FY2019\04_Open Record Evaluations\Next Update\"/>
    </mc:Choice>
  </mc:AlternateContent>
  <bookViews>
    <workbookView xWindow="3630" yWindow="420" windowWidth="22365" windowHeight="12870" tabRatio="836" activeTab="6"/>
  </bookViews>
  <sheets>
    <sheet name="RFP Responses" sheetId="19" r:id="rId1"/>
    <sheet name="Evaluator 1" sheetId="74" r:id="rId2"/>
    <sheet name="Evaluator 2" sheetId="75" r:id="rId3"/>
    <sheet name="Evaluator 3" sheetId="76" r:id="rId4"/>
    <sheet name="Evaluator 4" sheetId="77" r:id="rId5"/>
    <sheet name="Evaluator 5" sheetId="78" r:id="rId6"/>
    <sheet name="Summary" sheetId="88" r:id="rId7"/>
    <sheet name="Criteria" sheetId="87" r:id="rId8"/>
  </sheets>
  <calcPr calcId="152511"/>
</workbook>
</file>

<file path=xl/calcChain.xml><?xml version="1.0" encoding="utf-8"?>
<calcChain xmlns="http://schemas.openxmlformats.org/spreadsheetml/2006/main">
  <c r="H5" i="88" l="1"/>
  <c r="H6" i="88"/>
  <c r="H7" i="88"/>
  <c r="H8" i="88"/>
  <c r="H4" i="88"/>
  <c r="H14" i="88" l="1"/>
  <c r="H15" i="88"/>
  <c r="H16" i="88"/>
  <c r="H17" i="88"/>
  <c r="H13" i="88"/>
  <c r="B14" i="88" l="1"/>
  <c r="C14" i="88"/>
  <c r="D14" i="88"/>
  <c r="E14" i="88"/>
  <c r="F14" i="88"/>
  <c r="B15" i="88"/>
  <c r="C15" i="88"/>
  <c r="D15" i="88"/>
  <c r="E15" i="88"/>
  <c r="F15" i="88"/>
  <c r="B16" i="88"/>
  <c r="C16" i="88"/>
  <c r="D16" i="88"/>
  <c r="E16" i="88"/>
  <c r="F16" i="88"/>
  <c r="B17" i="88"/>
  <c r="C17" i="88"/>
  <c r="D17" i="88"/>
  <c r="E17" i="88"/>
  <c r="F17" i="88"/>
  <c r="B5" i="88"/>
  <c r="C5" i="88"/>
  <c r="D5" i="88"/>
  <c r="D13" i="88" s="1"/>
  <c r="E5" i="88"/>
  <c r="F5" i="88"/>
  <c r="B6" i="88"/>
  <c r="C6" i="88"/>
  <c r="D6" i="88"/>
  <c r="E6" i="88"/>
  <c r="F6" i="88"/>
  <c r="F13" i="88" s="1"/>
  <c r="B7" i="88"/>
  <c r="B13" i="88" s="1"/>
  <c r="C7" i="88"/>
  <c r="D7" i="88"/>
  <c r="E7" i="88"/>
  <c r="F7" i="88"/>
  <c r="B8" i="88"/>
  <c r="C8" i="88"/>
  <c r="D8" i="88"/>
  <c r="E8" i="88"/>
  <c r="E13" i="88" s="1"/>
  <c r="F8" i="88"/>
  <c r="C13" i="88"/>
  <c r="E4" i="88"/>
  <c r="F4" i="88"/>
  <c r="D4" i="88"/>
  <c r="C4" i="88"/>
  <c r="B4" i="88"/>
  <c r="A5" i="88"/>
  <c r="A14" i="88" s="1"/>
  <c r="A6" i="88"/>
  <c r="A15" i="88" s="1"/>
  <c r="A7" i="88"/>
  <c r="A16" i="88" s="1"/>
  <c r="A8" i="88"/>
  <c r="A17" i="88" s="1"/>
  <c r="A4" i="88"/>
  <c r="A13" i="88" s="1"/>
  <c r="A1" i="88"/>
  <c r="F12" i="88"/>
  <c r="E12" i="88"/>
  <c r="D12" i="88"/>
  <c r="C12" i="88"/>
  <c r="B12" i="88"/>
  <c r="G8" i="88" l="1"/>
  <c r="G6" i="88"/>
  <c r="G4" i="88"/>
  <c r="G7" i="88"/>
  <c r="G13" i="88"/>
  <c r="G5" i="88"/>
  <c r="G14" i="88" l="1"/>
  <c r="G17" i="88"/>
  <c r="G15" i="88"/>
  <c r="G16" i="88"/>
  <c r="H18" i="87" l="1"/>
  <c r="H17" i="87"/>
  <c r="H16" i="87"/>
  <c r="H15" i="87"/>
  <c r="H14" i="87"/>
  <c r="H13" i="87"/>
  <c r="G6" i="78" l="1"/>
  <c r="G7" i="78"/>
  <c r="G8" i="78"/>
  <c r="G9" i="78"/>
  <c r="G5" i="78"/>
  <c r="G6" i="77"/>
  <c r="G7" i="77"/>
  <c r="G8" i="77"/>
  <c r="G9" i="77"/>
  <c r="G5" i="77"/>
  <c r="G6" i="76"/>
  <c r="G7" i="76"/>
  <c r="G8" i="76"/>
  <c r="G9" i="76"/>
  <c r="G5" i="76"/>
  <c r="G6" i="75"/>
  <c r="G7" i="75"/>
  <c r="G8" i="75"/>
  <c r="G9" i="75"/>
  <c r="G5" i="75"/>
  <c r="G6" i="74"/>
  <c r="G7" i="74"/>
  <c r="G8" i="74"/>
  <c r="G9" i="74"/>
  <c r="G5" i="74"/>
  <c r="A6" i="78" l="1"/>
  <c r="A7" i="78"/>
  <c r="A8" i="78"/>
  <c r="A9" i="78"/>
  <c r="A5" i="78"/>
  <c r="A6" i="77"/>
  <c r="A7" i="77"/>
  <c r="A8" i="77"/>
  <c r="A9" i="77"/>
  <c r="A5" i="77"/>
  <c r="A6" i="76"/>
  <c r="A7" i="76"/>
  <c r="A8" i="76"/>
  <c r="A9" i="76"/>
  <c r="A5" i="76"/>
  <c r="A6" i="75"/>
  <c r="A7" i="75"/>
  <c r="A8" i="75"/>
  <c r="A9" i="75"/>
  <c r="A5" i="75"/>
  <c r="A2" i="74"/>
  <c r="A2" i="75"/>
  <c r="A2" i="76"/>
  <c r="A2" i="77"/>
  <c r="A2" i="78"/>
  <c r="A6" i="74" l="1"/>
  <c r="A7" i="74"/>
  <c r="A8" i="74"/>
  <c r="A9" i="74"/>
  <c r="A5" i="74"/>
</calcChain>
</file>

<file path=xl/sharedStrings.xml><?xml version="1.0" encoding="utf-8"?>
<sst xmlns="http://schemas.openxmlformats.org/spreadsheetml/2006/main" count="77" uniqueCount="45">
  <si>
    <t xml:space="preserve">RESPONDENT SUMMARY </t>
  </si>
  <si>
    <t>Company/Vendor Name</t>
  </si>
  <si>
    <t>Company/Vendor Name:</t>
  </si>
  <si>
    <t>Total</t>
  </si>
  <si>
    <t>Criterion 1</t>
  </si>
  <si>
    <t>Criterion 2</t>
  </si>
  <si>
    <t>Criterion 3</t>
  </si>
  <si>
    <t>Criterion 4</t>
  </si>
  <si>
    <t>Evaluation Criteria</t>
  </si>
  <si>
    <t>Points</t>
  </si>
  <si>
    <t>Weight</t>
  </si>
  <si>
    <t>Score</t>
  </si>
  <si>
    <t>*Total =</t>
  </si>
  <si>
    <t>*Note:  Total should be equal to 100 if received 5-point per criterion.</t>
  </si>
  <si>
    <t>Special Instructions for Evaluators:</t>
  </si>
  <si>
    <t>RFQ730-19067 Continuing Landscape Architectural Design Services</t>
  </si>
  <si>
    <t>Asakura Robinson Company</t>
  </si>
  <si>
    <t>Design Workshop, Inc.</t>
  </si>
  <si>
    <t>M2L Associates, Inc.</t>
  </si>
  <si>
    <t>Pacheco Koch Consulting Engineers, Inc.</t>
  </si>
  <si>
    <t>Rialto Studio, Inc.</t>
  </si>
  <si>
    <t>Jou</t>
  </si>
  <si>
    <t>Criterion 5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</si>
  <si>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</si>
  <si>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</si>
  <si>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</si>
  <si>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</si>
  <si>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</si>
  <si>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</si>
  <si>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</si>
  <si>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</si>
  <si>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1. Relevant Team and Individual Experience in Providing the Services</t>
  </si>
  <si>
    <t>2. Project Management Approach</t>
  </si>
  <si>
    <t>3. Sustainable Design Experience</t>
  </si>
  <si>
    <t>4.Fiancial Stability</t>
  </si>
  <si>
    <t>5.Quality and Responsiveness of Qualifications Package</t>
  </si>
  <si>
    <t>Avg Total Score</t>
  </si>
  <si>
    <t>Rank</t>
  </si>
  <si>
    <t>Average of committee rank per vendor</t>
  </si>
  <si>
    <t>Final Rank of Average</t>
  </si>
  <si>
    <t>Evaluator 1</t>
  </si>
  <si>
    <t>Evaluator 2</t>
  </si>
  <si>
    <t>Evaluator 3</t>
  </si>
  <si>
    <t>Evaluator 4</t>
  </si>
  <si>
    <t>Evaluator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</si>
</sst>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10"/>
      <name val="Arial"/>
      <family val="2"/>
    </font>
    <font>
      <u/>
      <sz val="12"/>
      <name val="Arial"/>
      <family val="2"/>
    </font>
    <font>
      <b/>
      <sz val="1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5" fillId="0" borderId="0"/>
    <xf numFmtId="44" fontId="5" fillId="0" borderId="0" applyFont="0" applyFill="0" applyBorder="0" applyAlignment="0" applyProtection="0"/>
    <xf numFmtId="0" fontId="6" fillId="3" borderId="4" applyNumberFormat="0" applyFont="0" applyAlignment="0" applyProtection="0"/>
    <xf numFmtId="43" fontId="5" fillId="0" borderId="0" applyFont="0" applyFill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0" fillId="5" borderId="0" applyNumberFormat="0" applyBorder="0" applyAlignment="0" applyProtection="0"/>
    <xf numFmtId="0" fontId="11" fillId="22" borderId="11" applyNumberFormat="0" applyAlignment="0" applyProtection="0"/>
    <xf numFmtId="0" fontId="12" fillId="23" borderId="12" applyNumberFormat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9" borderId="11" applyNumberFormat="0" applyAlignment="0" applyProtection="0"/>
    <xf numFmtId="0" fontId="19" fillId="0" borderId="16" applyNumberFormat="0" applyFill="0" applyAlignment="0" applyProtection="0"/>
    <xf numFmtId="0" fontId="20" fillId="24" borderId="0" applyNumberFormat="0" applyBorder="0" applyAlignment="0" applyProtection="0"/>
    <xf numFmtId="0" fontId="5" fillId="3" borderId="4" applyNumberFormat="0" applyFont="0" applyAlignment="0" applyProtection="0"/>
    <xf numFmtId="0" fontId="21" fillId="22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5" fillId="3" borderId="4" applyNumberFormat="0" applyFont="0" applyAlignment="0" applyProtection="0"/>
    <xf numFmtId="0" fontId="5" fillId="3" borderId="4" applyNumberFormat="0" applyFont="0" applyAlignment="0" applyProtection="0"/>
    <xf numFmtId="0" fontId="1" fillId="0" borderId="0"/>
  </cellStyleXfs>
  <cellXfs count="65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1" applyFont="1"/>
    <xf numFmtId="0" fontId="3" fillId="0" borderId="5" xfId="1" applyFont="1" applyBorder="1"/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textRotation="90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3" xfId="1" applyFont="1" applyFill="1" applyBorder="1" applyAlignment="1"/>
    <xf numFmtId="2" fontId="3" fillId="0" borderId="9" xfId="1" applyNumberFormat="1" applyFont="1" applyBorder="1"/>
    <xf numFmtId="0" fontId="3" fillId="0" borderId="0" xfId="0" applyFont="1"/>
    <xf numFmtId="0" fontId="3" fillId="0" borderId="2" xfId="0" applyFont="1" applyFill="1" applyBorder="1"/>
    <xf numFmtId="0" fontId="7" fillId="0" borderId="0" xfId="0" applyFont="1" applyAlignment="1">
      <alignment horizontal="center"/>
    </xf>
    <xf numFmtId="0" fontId="4" fillId="25" borderId="1" xfId="0" applyFont="1" applyFill="1" applyBorder="1" applyAlignment="1">
      <alignment horizontal="center" vertical="center"/>
    </xf>
    <xf numFmtId="0" fontId="7" fillId="26" borderId="0" xfId="0" applyFont="1" applyFill="1" applyAlignment="1">
      <alignment horizont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28" borderId="27" xfId="0" applyFont="1" applyFill="1" applyBorder="1" applyAlignment="1">
      <alignment horizontal="center" vertical="center"/>
    </xf>
    <xf numFmtId="0" fontId="4" fillId="29" borderId="28" xfId="0" applyFont="1" applyFill="1" applyBorder="1" applyAlignment="1">
      <alignment horizontal="right"/>
    </xf>
    <xf numFmtId="0" fontId="4" fillId="29" borderId="29" xfId="0" applyFont="1" applyFill="1" applyBorder="1" applyAlignment="1">
      <alignment horizontal="center"/>
    </xf>
    <xf numFmtId="0" fontId="0" fillId="0" borderId="30" xfId="0" applyBorder="1" applyAlignment="1">
      <alignment vertical="center"/>
    </xf>
    <xf numFmtId="0" fontId="3" fillId="30" borderId="0" xfId="0" applyFont="1" applyFill="1"/>
    <xf numFmtId="0" fontId="4" fillId="30" borderId="0" xfId="0" applyFont="1" applyFill="1" applyBorder="1" applyAlignment="1">
      <alignment horizontal="left" vertical="center"/>
    </xf>
    <xf numFmtId="0" fontId="27" fillId="30" borderId="36" xfId="0" applyFont="1" applyFill="1" applyBorder="1" applyAlignment="1">
      <alignment horizontal="right" textRotation="90" wrapText="1"/>
    </xf>
    <xf numFmtId="0" fontId="27" fillId="30" borderId="37" xfId="0" applyFont="1" applyFill="1" applyBorder="1" applyAlignment="1">
      <alignment horizontal="right" textRotation="90" wrapText="1"/>
    </xf>
    <xf numFmtId="0" fontId="5" fillId="0" borderId="0" xfId="0" applyFont="1" applyFill="1"/>
    <xf numFmtId="4" fontId="5" fillId="0" borderId="2" xfId="0" applyNumberFormat="1" applyFont="1" applyFill="1" applyBorder="1" applyAlignment="1">
      <alignment horizontal="right"/>
    </xf>
    <xf numFmtId="0" fontId="0" fillId="0" borderId="0" xfId="0" applyFill="1"/>
    <xf numFmtId="0" fontId="5" fillId="27" borderId="0" xfId="0" applyFont="1" applyFill="1"/>
    <xf numFmtId="0" fontId="0" fillId="27" borderId="0" xfId="0" applyFill="1"/>
    <xf numFmtId="0" fontId="3" fillId="0" borderId="0" xfId="0" applyFont="1" applyFill="1"/>
    <xf numFmtId="0" fontId="27" fillId="0" borderId="38" xfId="0" applyFont="1" applyFill="1" applyBorder="1" applyAlignment="1">
      <alignment horizontal="right" textRotation="90" wrapText="1"/>
    </xf>
    <xf numFmtId="0" fontId="3" fillId="0" borderId="10" xfId="0" applyFont="1" applyFill="1" applyBorder="1"/>
    <xf numFmtId="0" fontId="3" fillId="27" borderId="10" xfId="0" applyFont="1" applyFill="1" applyBorder="1"/>
    <xf numFmtId="0" fontId="27" fillId="0" borderId="0" xfId="0" applyFont="1" applyFill="1" applyBorder="1" applyAlignment="1">
      <alignment horizontal="left"/>
    </xf>
    <xf numFmtId="0" fontId="27" fillId="0" borderId="39" xfId="0" applyFont="1" applyFill="1" applyBorder="1" applyAlignment="1">
      <alignment horizontal="right" textRotation="90" wrapText="1"/>
    </xf>
    <xf numFmtId="0" fontId="4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4" fillId="2" borderId="0" xfId="1" applyFont="1" applyFill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27" fillId="0" borderId="0" xfId="0" applyFont="1" applyFill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25" fillId="0" borderId="21" xfId="0" applyFont="1" applyBorder="1" applyAlignment="1">
      <alignment vertical="center" wrapText="1"/>
    </xf>
    <xf numFmtId="0" fontId="25" fillId="0" borderId="22" xfId="0" applyFont="1" applyBorder="1" applyAlignment="1">
      <alignment vertical="center" wrapText="1"/>
    </xf>
    <xf numFmtId="0" fontId="25" fillId="0" borderId="26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4" fillId="2" borderId="23" xfId="0" applyFont="1" applyFill="1" applyBorder="1" applyAlignment="1">
      <alignment horizontal="center"/>
    </xf>
  </cellXfs>
  <cellStyles count="49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 2" xfId="4"/>
    <cellStyle name="Currency 2" xfId="2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1"/>
    <cellStyle name="Normal 5" xfId="48"/>
    <cellStyle name="Note 2" xfId="3"/>
    <cellStyle name="Note 2 2" xfId="47"/>
    <cellStyle name="Note 2 3" xfId="46"/>
    <cellStyle name="Note 3" xfId="41"/>
    <cellStyle name="Output 2" xfId="42"/>
    <cellStyle name="Title 2" xfId="43"/>
    <cellStyle name="Total 2" xfId="44"/>
    <cellStyle name="Warning Text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8"/>
  <sheetViews>
    <sheetView workbookViewId="0">
      <selection activeCell="A27" sqref="A27"/>
    </sheetView>
  </sheetViews>
  <sheetFormatPr defaultRowHeight="12.75" x14ac:dyDescent="0.2"/>
  <cols>
    <col min="1" max="1" width="114.85546875" customWidth="1"/>
  </cols>
  <sheetData>
    <row r="1" spans="1:2" ht="15.75" x14ac:dyDescent="0.25">
      <c r="A1" s="1" t="s">
        <v>15</v>
      </c>
    </row>
    <row r="2" spans="1:2" ht="13.5" thickBot="1" x14ac:dyDescent="0.25"/>
    <row r="3" spans="1:2" ht="26.25" customHeight="1" thickTop="1" x14ac:dyDescent="0.2">
      <c r="A3" s="13" t="s">
        <v>1</v>
      </c>
    </row>
    <row r="4" spans="1:2" ht="15" x14ac:dyDescent="0.2">
      <c r="A4" s="18" t="s">
        <v>16</v>
      </c>
      <c r="B4" s="14">
        <v>1</v>
      </c>
    </row>
    <row r="5" spans="1:2" ht="15" x14ac:dyDescent="0.2">
      <c r="A5" s="18" t="s">
        <v>17</v>
      </c>
      <c r="B5" s="12">
        <v>2</v>
      </c>
    </row>
    <row r="6" spans="1:2" ht="15" x14ac:dyDescent="0.2">
      <c r="A6" s="18" t="s">
        <v>18</v>
      </c>
      <c r="B6" s="14">
        <v>3</v>
      </c>
    </row>
    <row r="7" spans="1:2" ht="15" x14ac:dyDescent="0.2">
      <c r="A7" s="18" t="s">
        <v>19</v>
      </c>
      <c r="B7" s="17">
        <v>4</v>
      </c>
    </row>
    <row r="8" spans="1:2" ht="15" x14ac:dyDescent="0.2">
      <c r="A8" s="18" t="s">
        <v>20</v>
      </c>
      <c r="B8" s="14">
        <v>5</v>
      </c>
    </row>
  </sheetData>
  <phoneticPr fontId="2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4" workbookViewId="0">
      <selection activeCell="A22" sqref="A22"/>
    </sheetView>
  </sheetViews>
  <sheetFormatPr defaultRowHeight="15" x14ac:dyDescent="0.2"/>
  <cols>
    <col min="1" max="1" width="55" style="2" customWidth="1"/>
    <col min="2" max="4" width="9.140625" style="2"/>
    <col min="5" max="6" width="9.140625" style="2" customWidth="1"/>
    <col min="7" max="7" width="17.5703125" style="2" bestFit="1" customWidth="1"/>
    <col min="8" max="255" width="9.140625" style="2"/>
    <col min="256" max="256" width="41.7109375" style="2" customWidth="1"/>
    <col min="257" max="262" width="9.140625" style="2"/>
    <col min="263" max="263" width="17.5703125" style="2" bestFit="1" customWidth="1"/>
    <col min="264" max="511" width="9.140625" style="2"/>
    <col min="512" max="512" width="41.7109375" style="2" customWidth="1"/>
    <col min="513" max="518" width="9.140625" style="2"/>
    <col min="519" max="519" width="17.5703125" style="2" bestFit="1" customWidth="1"/>
    <col min="520" max="767" width="9.140625" style="2"/>
    <col min="768" max="768" width="41.7109375" style="2" customWidth="1"/>
    <col min="769" max="774" width="9.140625" style="2"/>
    <col min="775" max="775" width="17.5703125" style="2" bestFit="1" customWidth="1"/>
    <col min="776" max="1023" width="9.140625" style="2"/>
    <col min="1024" max="1024" width="41.7109375" style="2" customWidth="1"/>
    <col min="1025" max="1030" width="9.140625" style="2"/>
    <col min="1031" max="1031" width="17.5703125" style="2" bestFit="1" customWidth="1"/>
    <col min="1032" max="1279" width="9.140625" style="2"/>
    <col min="1280" max="1280" width="41.7109375" style="2" customWidth="1"/>
    <col min="1281" max="1286" width="9.140625" style="2"/>
    <col min="1287" max="1287" width="17.5703125" style="2" bestFit="1" customWidth="1"/>
    <col min="1288" max="1535" width="9.140625" style="2"/>
    <col min="1536" max="1536" width="41.7109375" style="2" customWidth="1"/>
    <col min="1537" max="1542" width="9.140625" style="2"/>
    <col min="1543" max="1543" width="17.5703125" style="2" bestFit="1" customWidth="1"/>
    <col min="1544" max="1791" width="9.140625" style="2"/>
    <col min="1792" max="1792" width="41.7109375" style="2" customWidth="1"/>
    <col min="1793" max="1798" width="9.140625" style="2"/>
    <col min="1799" max="1799" width="17.5703125" style="2" bestFit="1" customWidth="1"/>
    <col min="1800" max="2047" width="9.140625" style="2"/>
    <col min="2048" max="2048" width="41.7109375" style="2" customWidth="1"/>
    <col min="2049" max="2054" width="9.140625" style="2"/>
    <col min="2055" max="2055" width="17.5703125" style="2" bestFit="1" customWidth="1"/>
    <col min="2056" max="2303" width="9.140625" style="2"/>
    <col min="2304" max="2304" width="41.7109375" style="2" customWidth="1"/>
    <col min="2305" max="2310" width="9.140625" style="2"/>
    <col min="2311" max="2311" width="17.5703125" style="2" bestFit="1" customWidth="1"/>
    <col min="2312" max="2559" width="9.140625" style="2"/>
    <col min="2560" max="2560" width="41.7109375" style="2" customWidth="1"/>
    <col min="2561" max="2566" width="9.140625" style="2"/>
    <col min="2567" max="2567" width="17.5703125" style="2" bestFit="1" customWidth="1"/>
    <col min="2568" max="2815" width="9.140625" style="2"/>
    <col min="2816" max="2816" width="41.7109375" style="2" customWidth="1"/>
    <col min="2817" max="2822" width="9.140625" style="2"/>
    <col min="2823" max="2823" width="17.5703125" style="2" bestFit="1" customWidth="1"/>
    <col min="2824" max="3071" width="9.140625" style="2"/>
    <col min="3072" max="3072" width="41.7109375" style="2" customWidth="1"/>
    <col min="3073" max="3078" width="9.140625" style="2"/>
    <col min="3079" max="3079" width="17.5703125" style="2" bestFit="1" customWidth="1"/>
    <col min="3080" max="3327" width="9.140625" style="2"/>
    <col min="3328" max="3328" width="41.7109375" style="2" customWidth="1"/>
    <col min="3329" max="3334" width="9.140625" style="2"/>
    <col min="3335" max="3335" width="17.5703125" style="2" bestFit="1" customWidth="1"/>
    <col min="3336" max="3583" width="9.140625" style="2"/>
    <col min="3584" max="3584" width="41.7109375" style="2" customWidth="1"/>
    <col min="3585" max="3590" width="9.140625" style="2"/>
    <col min="3591" max="3591" width="17.5703125" style="2" bestFit="1" customWidth="1"/>
    <col min="3592" max="3839" width="9.140625" style="2"/>
    <col min="3840" max="3840" width="41.7109375" style="2" customWidth="1"/>
    <col min="3841" max="3846" width="9.140625" style="2"/>
    <col min="3847" max="3847" width="17.5703125" style="2" bestFit="1" customWidth="1"/>
    <col min="3848" max="4095" width="9.140625" style="2"/>
    <col min="4096" max="4096" width="41.7109375" style="2" customWidth="1"/>
    <col min="4097" max="4102" width="9.140625" style="2"/>
    <col min="4103" max="4103" width="17.5703125" style="2" bestFit="1" customWidth="1"/>
    <col min="4104" max="4351" width="9.140625" style="2"/>
    <col min="4352" max="4352" width="41.7109375" style="2" customWidth="1"/>
    <col min="4353" max="4358" width="9.140625" style="2"/>
    <col min="4359" max="4359" width="17.5703125" style="2" bestFit="1" customWidth="1"/>
    <col min="4360" max="4607" width="9.140625" style="2"/>
    <col min="4608" max="4608" width="41.7109375" style="2" customWidth="1"/>
    <col min="4609" max="4614" width="9.140625" style="2"/>
    <col min="4615" max="4615" width="17.5703125" style="2" bestFit="1" customWidth="1"/>
    <col min="4616" max="4863" width="9.140625" style="2"/>
    <col min="4864" max="4864" width="41.7109375" style="2" customWidth="1"/>
    <col min="4865" max="4870" width="9.140625" style="2"/>
    <col min="4871" max="4871" width="17.5703125" style="2" bestFit="1" customWidth="1"/>
    <col min="4872" max="5119" width="9.140625" style="2"/>
    <col min="5120" max="5120" width="41.7109375" style="2" customWidth="1"/>
    <col min="5121" max="5126" width="9.140625" style="2"/>
    <col min="5127" max="5127" width="17.5703125" style="2" bestFit="1" customWidth="1"/>
    <col min="5128" max="5375" width="9.140625" style="2"/>
    <col min="5376" max="5376" width="41.7109375" style="2" customWidth="1"/>
    <col min="5377" max="5382" width="9.140625" style="2"/>
    <col min="5383" max="5383" width="17.5703125" style="2" bestFit="1" customWidth="1"/>
    <col min="5384" max="5631" width="9.140625" style="2"/>
    <col min="5632" max="5632" width="41.7109375" style="2" customWidth="1"/>
    <col min="5633" max="5638" width="9.140625" style="2"/>
    <col min="5639" max="5639" width="17.5703125" style="2" bestFit="1" customWidth="1"/>
    <col min="5640" max="5887" width="9.140625" style="2"/>
    <col min="5888" max="5888" width="41.7109375" style="2" customWidth="1"/>
    <col min="5889" max="5894" width="9.140625" style="2"/>
    <col min="5895" max="5895" width="17.5703125" style="2" bestFit="1" customWidth="1"/>
    <col min="5896" max="6143" width="9.140625" style="2"/>
    <col min="6144" max="6144" width="41.7109375" style="2" customWidth="1"/>
    <col min="6145" max="6150" width="9.140625" style="2"/>
    <col min="6151" max="6151" width="17.5703125" style="2" bestFit="1" customWidth="1"/>
    <col min="6152" max="6399" width="9.140625" style="2"/>
    <col min="6400" max="6400" width="41.7109375" style="2" customWidth="1"/>
    <col min="6401" max="6406" width="9.140625" style="2"/>
    <col min="6407" max="6407" width="17.5703125" style="2" bestFit="1" customWidth="1"/>
    <col min="6408" max="6655" width="9.140625" style="2"/>
    <col min="6656" max="6656" width="41.7109375" style="2" customWidth="1"/>
    <col min="6657" max="6662" width="9.140625" style="2"/>
    <col min="6663" max="6663" width="17.5703125" style="2" bestFit="1" customWidth="1"/>
    <col min="6664" max="6911" width="9.140625" style="2"/>
    <col min="6912" max="6912" width="41.7109375" style="2" customWidth="1"/>
    <col min="6913" max="6918" width="9.140625" style="2"/>
    <col min="6919" max="6919" width="17.5703125" style="2" bestFit="1" customWidth="1"/>
    <col min="6920" max="7167" width="9.140625" style="2"/>
    <col min="7168" max="7168" width="41.7109375" style="2" customWidth="1"/>
    <col min="7169" max="7174" width="9.140625" style="2"/>
    <col min="7175" max="7175" width="17.5703125" style="2" bestFit="1" customWidth="1"/>
    <col min="7176" max="7423" width="9.140625" style="2"/>
    <col min="7424" max="7424" width="41.7109375" style="2" customWidth="1"/>
    <col min="7425" max="7430" width="9.140625" style="2"/>
    <col min="7431" max="7431" width="17.5703125" style="2" bestFit="1" customWidth="1"/>
    <col min="7432" max="7679" width="9.140625" style="2"/>
    <col min="7680" max="7680" width="41.7109375" style="2" customWidth="1"/>
    <col min="7681" max="7686" width="9.140625" style="2"/>
    <col min="7687" max="7687" width="17.5703125" style="2" bestFit="1" customWidth="1"/>
    <col min="7688" max="7935" width="9.140625" style="2"/>
    <col min="7936" max="7936" width="41.7109375" style="2" customWidth="1"/>
    <col min="7937" max="7942" width="9.140625" style="2"/>
    <col min="7943" max="7943" width="17.5703125" style="2" bestFit="1" customWidth="1"/>
    <col min="7944" max="8191" width="9.140625" style="2"/>
    <col min="8192" max="8192" width="41.7109375" style="2" customWidth="1"/>
    <col min="8193" max="8198" width="9.140625" style="2"/>
    <col min="8199" max="8199" width="17.5703125" style="2" bestFit="1" customWidth="1"/>
    <col min="8200" max="8447" width="9.140625" style="2"/>
    <col min="8448" max="8448" width="41.7109375" style="2" customWidth="1"/>
    <col min="8449" max="8454" width="9.140625" style="2"/>
    <col min="8455" max="8455" width="17.5703125" style="2" bestFit="1" customWidth="1"/>
    <col min="8456" max="8703" width="9.140625" style="2"/>
    <col min="8704" max="8704" width="41.7109375" style="2" customWidth="1"/>
    <col min="8705" max="8710" width="9.140625" style="2"/>
    <col min="8711" max="8711" width="17.5703125" style="2" bestFit="1" customWidth="1"/>
    <col min="8712" max="8959" width="9.140625" style="2"/>
    <col min="8960" max="8960" width="41.7109375" style="2" customWidth="1"/>
    <col min="8961" max="8966" width="9.140625" style="2"/>
    <col min="8967" max="8967" width="17.5703125" style="2" bestFit="1" customWidth="1"/>
    <col min="8968" max="9215" width="9.140625" style="2"/>
    <col min="9216" max="9216" width="41.7109375" style="2" customWidth="1"/>
    <col min="9217" max="9222" width="9.140625" style="2"/>
    <col min="9223" max="9223" width="17.5703125" style="2" bestFit="1" customWidth="1"/>
    <col min="9224" max="9471" width="9.140625" style="2"/>
    <col min="9472" max="9472" width="41.7109375" style="2" customWidth="1"/>
    <col min="9473" max="9478" width="9.140625" style="2"/>
    <col min="9479" max="9479" width="17.5703125" style="2" bestFit="1" customWidth="1"/>
    <col min="9480" max="9727" width="9.140625" style="2"/>
    <col min="9728" max="9728" width="41.7109375" style="2" customWidth="1"/>
    <col min="9729" max="9734" width="9.140625" style="2"/>
    <col min="9735" max="9735" width="17.5703125" style="2" bestFit="1" customWidth="1"/>
    <col min="9736" max="9983" width="9.140625" style="2"/>
    <col min="9984" max="9984" width="41.7109375" style="2" customWidth="1"/>
    <col min="9985" max="9990" width="9.140625" style="2"/>
    <col min="9991" max="9991" width="17.5703125" style="2" bestFit="1" customWidth="1"/>
    <col min="9992" max="10239" width="9.140625" style="2"/>
    <col min="10240" max="10240" width="41.7109375" style="2" customWidth="1"/>
    <col min="10241" max="10246" width="9.140625" style="2"/>
    <col min="10247" max="10247" width="17.5703125" style="2" bestFit="1" customWidth="1"/>
    <col min="10248" max="10495" width="9.140625" style="2"/>
    <col min="10496" max="10496" width="41.7109375" style="2" customWidth="1"/>
    <col min="10497" max="10502" width="9.140625" style="2"/>
    <col min="10503" max="10503" width="17.5703125" style="2" bestFit="1" customWidth="1"/>
    <col min="10504" max="10751" width="9.140625" style="2"/>
    <col min="10752" max="10752" width="41.7109375" style="2" customWidth="1"/>
    <col min="10753" max="10758" width="9.140625" style="2"/>
    <col min="10759" max="10759" width="17.5703125" style="2" bestFit="1" customWidth="1"/>
    <col min="10760" max="11007" width="9.140625" style="2"/>
    <col min="11008" max="11008" width="41.7109375" style="2" customWidth="1"/>
    <col min="11009" max="11014" width="9.140625" style="2"/>
    <col min="11015" max="11015" width="17.5703125" style="2" bestFit="1" customWidth="1"/>
    <col min="11016" max="11263" width="9.140625" style="2"/>
    <col min="11264" max="11264" width="41.7109375" style="2" customWidth="1"/>
    <col min="11265" max="11270" width="9.140625" style="2"/>
    <col min="11271" max="11271" width="17.5703125" style="2" bestFit="1" customWidth="1"/>
    <col min="11272" max="11519" width="9.140625" style="2"/>
    <col min="11520" max="11520" width="41.7109375" style="2" customWidth="1"/>
    <col min="11521" max="11526" width="9.140625" style="2"/>
    <col min="11527" max="11527" width="17.5703125" style="2" bestFit="1" customWidth="1"/>
    <col min="11528" max="11775" width="9.140625" style="2"/>
    <col min="11776" max="11776" width="41.7109375" style="2" customWidth="1"/>
    <col min="11777" max="11782" width="9.140625" style="2"/>
    <col min="11783" max="11783" width="17.5703125" style="2" bestFit="1" customWidth="1"/>
    <col min="11784" max="12031" width="9.140625" style="2"/>
    <col min="12032" max="12032" width="41.7109375" style="2" customWidth="1"/>
    <col min="12033" max="12038" width="9.140625" style="2"/>
    <col min="12039" max="12039" width="17.5703125" style="2" bestFit="1" customWidth="1"/>
    <col min="12040" max="12287" width="9.140625" style="2"/>
    <col min="12288" max="12288" width="41.7109375" style="2" customWidth="1"/>
    <col min="12289" max="12294" width="9.140625" style="2"/>
    <col min="12295" max="12295" width="17.5703125" style="2" bestFit="1" customWidth="1"/>
    <col min="12296" max="12543" width="9.140625" style="2"/>
    <col min="12544" max="12544" width="41.7109375" style="2" customWidth="1"/>
    <col min="12545" max="12550" width="9.140625" style="2"/>
    <col min="12551" max="12551" width="17.5703125" style="2" bestFit="1" customWidth="1"/>
    <col min="12552" max="12799" width="9.140625" style="2"/>
    <col min="12800" max="12800" width="41.7109375" style="2" customWidth="1"/>
    <col min="12801" max="12806" width="9.140625" style="2"/>
    <col min="12807" max="12807" width="17.5703125" style="2" bestFit="1" customWidth="1"/>
    <col min="12808" max="13055" width="9.140625" style="2"/>
    <col min="13056" max="13056" width="41.7109375" style="2" customWidth="1"/>
    <col min="13057" max="13062" width="9.140625" style="2"/>
    <col min="13063" max="13063" width="17.5703125" style="2" bestFit="1" customWidth="1"/>
    <col min="13064" max="13311" width="9.140625" style="2"/>
    <col min="13312" max="13312" width="41.7109375" style="2" customWidth="1"/>
    <col min="13313" max="13318" width="9.140625" style="2"/>
    <col min="13319" max="13319" width="17.5703125" style="2" bestFit="1" customWidth="1"/>
    <col min="13320" max="13567" width="9.140625" style="2"/>
    <col min="13568" max="13568" width="41.7109375" style="2" customWidth="1"/>
    <col min="13569" max="13574" width="9.140625" style="2"/>
    <col min="13575" max="13575" width="17.5703125" style="2" bestFit="1" customWidth="1"/>
    <col min="13576" max="13823" width="9.140625" style="2"/>
    <col min="13824" max="13824" width="41.7109375" style="2" customWidth="1"/>
    <col min="13825" max="13830" width="9.140625" style="2"/>
    <col min="13831" max="13831" width="17.5703125" style="2" bestFit="1" customWidth="1"/>
    <col min="13832" max="14079" width="9.140625" style="2"/>
    <col min="14080" max="14080" width="41.7109375" style="2" customWidth="1"/>
    <col min="14081" max="14086" width="9.140625" style="2"/>
    <col min="14087" max="14087" width="17.5703125" style="2" bestFit="1" customWidth="1"/>
    <col min="14088" max="14335" width="9.140625" style="2"/>
    <col min="14336" max="14336" width="41.7109375" style="2" customWidth="1"/>
    <col min="14337" max="14342" width="9.140625" style="2"/>
    <col min="14343" max="14343" width="17.5703125" style="2" bestFit="1" customWidth="1"/>
    <col min="14344" max="14591" width="9.140625" style="2"/>
    <col min="14592" max="14592" width="41.7109375" style="2" customWidth="1"/>
    <col min="14593" max="14598" width="9.140625" style="2"/>
    <col min="14599" max="14599" width="17.5703125" style="2" bestFit="1" customWidth="1"/>
    <col min="14600" max="14847" width="9.140625" style="2"/>
    <col min="14848" max="14848" width="41.7109375" style="2" customWidth="1"/>
    <col min="14849" max="14854" width="9.140625" style="2"/>
    <col min="14855" max="14855" width="17.5703125" style="2" bestFit="1" customWidth="1"/>
    <col min="14856" max="15103" width="9.140625" style="2"/>
    <col min="15104" max="15104" width="41.7109375" style="2" customWidth="1"/>
    <col min="15105" max="15110" width="9.140625" style="2"/>
    <col min="15111" max="15111" width="17.5703125" style="2" bestFit="1" customWidth="1"/>
    <col min="15112" max="15359" width="9.140625" style="2"/>
    <col min="15360" max="15360" width="41.7109375" style="2" customWidth="1"/>
    <col min="15361" max="15366" width="9.140625" style="2"/>
    <col min="15367" max="15367" width="17.5703125" style="2" bestFit="1" customWidth="1"/>
    <col min="15368" max="15615" width="9.140625" style="2"/>
    <col min="15616" max="15616" width="41.7109375" style="2" customWidth="1"/>
    <col min="15617" max="15622" width="9.140625" style="2"/>
    <col min="15623" max="15623" width="17.5703125" style="2" bestFit="1" customWidth="1"/>
    <col min="15624" max="15871" width="9.140625" style="2"/>
    <col min="15872" max="15872" width="41.7109375" style="2" customWidth="1"/>
    <col min="15873" max="15878" width="9.140625" style="2"/>
    <col min="15879" max="15879" width="17.5703125" style="2" bestFit="1" customWidth="1"/>
    <col min="15880" max="16127" width="9.140625" style="2"/>
    <col min="16128" max="16128" width="41.7109375" style="2" customWidth="1"/>
    <col min="16129" max="16134" width="9.140625" style="2"/>
    <col min="16135" max="16135" width="17.5703125" style="2" bestFit="1" customWidth="1"/>
    <col min="16136" max="16384" width="9.140625" style="2"/>
  </cols>
  <sheetData>
    <row r="1" spans="1:7" ht="15.75" x14ac:dyDescent="0.25">
      <c r="A1" s="41" t="s">
        <v>0</v>
      </c>
      <c r="B1" s="42"/>
      <c r="C1" s="42"/>
      <c r="D1" s="42"/>
      <c r="E1" s="42"/>
      <c r="F1" s="42"/>
      <c r="G1" s="42"/>
    </row>
    <row r="2" spans="1:7" ht="45.75" customHeight="1" x14ac:dyDescent="0.2">
      <c r="A2" s="43" t="str">
        <f>'RFP Responses'!A1</f>
        <v>RFQ730-19067 Continuing Landscape Architectural Design Services</v>
      </c>
      <c r="B2" s="44"/>
      <c r="C2" s="44"/>
      <c r="D2" s="44"/>
      <c r="E2" s="44"/>
      <c r="F2" s="44"/>
      <c r="G2" s="44"/>
    </row>
    <row r="3" spans="1:7" ht="15.75" thickBot="1" x14ac:dyDescent="0.25">
      <c r="G3" s="3"/>
    </row>
    <row r="4" spans="1:7" s="7" customFormat="1" ht="105.75" customHeight="1" thickTop="1" thickBot="1" x14ac:dyDescent="0.25">
      <c r="A4" s="4" t="s">
        <v>2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22</v>
      </c>
      <c r="G4" s="6" t="s">
        <v>3</v>
      </c>
    </row>
    <row r="5" spans="1:7" s="7" customFormat="1" ht="16.5" thickTop="1" x14ac:dyDescent="0.2">
      <c r="A5" s="8" t="str">
        <f>'RFP Responses'!A4</f>
        <v>Asakura Robinson Company</v>
      </c>
      <c r="B5" s="11">
        <v>45</v>
      </c>
      <c r="C5" s="11">
        <v>22.5</v>
      </c>
      <c r="D5" s="11">
        <v>20</v>
      </c>
      <c r="E5" s="16">
        <v>4</v>
      </c>
      <c r="F5" s="25">
        <v>4</v>
      </c>
      <c r="G5" s="9">
        <f>SUM(B5:F5)</f>
        <v>95.5</v>
      </c>
    </row>
    <row r="6" spans="1:7" x14ac:dyDescent="0.2">
      <c r="A6" s="8" t="str">
        <f>'RFP Responses'!A5</f>
        <v>Design Workshop, Inc.</v>
      </c>
      <c r="B6" s="11">
        <v>36</v>
      </c>
      <c r="C6" s="11">
        <v>20</v>
      </c>
      <c r="D6" s="11">
        <v>20</v>
      </c>
      <c r="E6" s="15">
        <v>4</v>
      </c>
      <c r="F6" s="25">
        <v>4</v>
      </c>
      <c r="G6" s="9">
        <f t="shared" ref="G6:G9" si="0">SUM(B6:F6)</f>
        <v>84</v>
      </c>
    </row>
    <row r="7" spans="1:7" x14ac:dyDescent="0.2">
      <c r="A7" s="8" t="str">
        <f>'RFP Responses'!A6</f>
        <v>M2L Associates, Inc.</v>
      </c>
      <c r="B7" s="11">
        <v>27</v>
      </c>
      <c r="C7" s="11">
        <v>15</v>
      </c>
      <c r="D7" s="11">
        <v>8</v>
      </c>
      <c r="E7" s="15">
        <v>3</v>
      </c>
      <c r="F7" s="25">
        <v>3</v>
      </c>
      <c r="G7" s="9">
        <f t="shared" si="0"/>
        <v>56</v>
      </c>
    </row>
    <row r="8" spans="1:7" x14ac:dyDescent="0.2">
      <c r="A8" s="8" t="str">
        <f>'RFP Responses'!A7</f>
        <v>Pacheco Koch Consulting Engineers, Inc.</v>
      </c>
      <c r="B8" s="11">
        <v>27</v>
      </c>
      <c r="C8" s="11">
        <v>20</v>
      </c>
      <c r="D8" s="11">
        <v>12</v>
      </c>
      <c r="E8" s="15">
        <v>4</v>
      </c>
      <c r="F8" s="25">
        <v>4</v>
      </c>
      <c r="G8" s="9">
        <f t="shared" si="0"/>
        <v>67</v>
      </c>
    </row>
    <row r="9" spans="1:7" x14ac:dyDescent="0.2">
      <c r="A9" s="8" t="str">
        <f>'RFP Responses'!A8</f>
        <v>Rialto Studio, Inc.</v>
      </c>
      <c r="B9" s="11">
        <v>18</v>
      </c>
      <c r="C9" s="11">
        <v>15</v>
      </c>
      <c r="D9" s="11">
        <v>16</v>
      </c>
      <c r="E9" s="15">
        <v>4</v>
      </c>
      <c r="F9" s="25">
        <v>3</v>
      </c>
      <c r="G9" s="9">
        <f t="shared" si="0"/>
        <v>56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5" sqref="G5:G9"/>
    </sheetView>
  </sheetViews>
  <sheetFormatPr defaultRowHeight="15" x14ac:dyDescent="0.2"/>
  <cols>
    <col min="1" max="1" width="41.7109375" style="2" customWidth="1"/>
    <col min="2" max="6" width="9.140625" style="2"/>
    <col min="7" max="7" width="17.7109375" style="2" customWidth="1"/>
    <col min="8" max="8" width="17.5703125" style="2" bestFit="1" customWidth="1"/>
    <col min="9" max="256" width="9.140625" style="2"/>
    <col min="257" max="257" width="41.7109375" style="2" customWidth="1"/>
    <col min="258" max="263" width="9.140625" style="2"/>
    <col min="264" max="264" width="17.5703125" style="2" bestFit="1" customWidth="1"/>
    <col min="265" max="512" width="9.140625" style="2"/>
    <col min="513" max="513" width="41.7109375" style="2" customWidth="1"/>
    <col min="514" max="519" width="9.140625" style="2"/>
    <col min="520" max="520" width="17.5703125" style="2" bestFit="1" customWidth="1"/>
    <col min="521" max="768" width="9.140625" style="2"/>
    <col min="769" max="769" width="41.7109375" style="2" customWidth="1"/>
    <col min="770" max="775" width="9.140625" style="2"/>
    <col min="776" max="776" width="17.5703125" style="2" bestFit="1" customWidth="1"/>
    <col min="777" max="1024" width="9.140625" style="2"/>
    <col min="1025" max="1025" width="41.7109375" style="2" customWidth="1"/>
    <col min="1026" max="1031" width="9.140625" style="2"/>
    <col min="1032" max="1032" width="17.5703125" style="2" bestFit="1" customWidth="1"/>
    <col min="1033" max="1280" width="9.140625" style="2"/>
    <col min="1281" max="1281" width="41.7109375" style="2" customWidth="1"/>
    <col min="1282" max="1287" width="9.140625" style="2"/>
    <col min="1288" max="1288" width="17.5703125" style="2" bestFit="1" customWidth="1"/>
    <col min="1289" max="1536" width="9.140625" style="2"/>
    <col min="1537" max="1537" width="41.7109375" style="2" customWidth="1"/>
    <col min="1538" max="1543" width="9.140625" style="2"/>
    <col min="1544" max="1544" width="17.5703125" style="2" bestFit="1" customWidth="1"/>
    <col min="1545" max="1792" width="9.140625" style="2"/>
    <col min="1793" max="1793" width="41.7109375" style="2" customWidth="1"/>
    <col min="1794" max="1799" width="9.140625" style="2"/>
    <col min="1800" max="1800" width="17.5703125" style="2" bestFit="1" customWidth="1"/>
    <col min="1801" max="2048" width="9.140625" style="2"/>
    <col min="2049" max="2049" width="41.7109375" style="2" customWidth="1"/>
    <col min="2050" max="2055" width="9.140625" style="2"/>
    <col min="2056" max="2056" width="17.5703125" style="2" bestFit="1" customWidth="1"/>
    <col min="2057" max="2304" width="9.140625" style="2"/>
    <col min="2305" max="2305" width="41.7109375" style="2" customWidth="1"/>
    <col min="2306" max="2311" width="9.140625" style="2"/>
    <col min="2312" max="2312" width="17.5703125" style="2" bestFit="1" customWidth="1"/>
    <col min="2313" max="2560" width="9.140625" style="2"/>
    <col min="2561" max="2561" width="41.7109375" style="2" customWidth="1"/>
    <col min="2562" max="2567" width="9.140625" style="2"/>
    <col min="2568" max="2568" width="17.5703125" style="2" bestFit="1" customWidth="1"/>
    <col min="2569" max="2816" width="9.140625" style="2"/>
    <col min="2817" max="2817" width="41.7109375" style="2" customWidth="1"/>
    <col min="2818" max="2823" width="9.140625" style="2"/>
    <col min="2824" max="2824" width="17.5703125" style="2" bestFit="1" customWidth="1"/>
    <col min="2825" max="3072" width="9.140625" style="2"/>
    <col min="3073" max="3073" width="41.7109375" style="2" customWidth="1"/>
    <col min="3074" max="3079" width="9.140625" style="2"/>
    <col min="3080" max="3080" width="17.5703125" style="2" bestFit="1" customWidth="1"/>
    <col min="3081" max="3328" width="9.140625" style="2"/>
    <col min="3329" max="3329" width="41.7109375" style="2" customWidth="1"/>
    <col min="3330" max="3335" width="9.140625" style="2"/>
    <col min="3336" max="3336" width="17.5703125" style="2" bestFit="1" customWidth="1"/>
    <col min="3337" max="3584" width="9.140625" style="2"/>
    <col min="3585" max="3585" width="41.7109375" style="2" customWidth="1"/>
    <col min="3586" max="3591" width="9.140625" style="2"/>
    <col min="3592" max="3592" width="17.5703125" style="2" bestFit="1" customWidth="1"/>
    <col min="3593" max="3840" width="9.140625" style="2"/>
    <col min="3841" max="3841" width="41.7109375" style="2" customWidth="1"/>
    <col min="3842" max="3847" width="9.140625" style="2"/>
    <col min="3848" max="3848" width="17.5703125" style="2" bestFit="1" customWidth="1"/>
    <col min="3849" max="4096" width="9.140625" style="2"/>
    <col min="4097" max="4097" width="41.7109375" style="2" customWidth="1"/>
    <col min="4098" max="4103" width="9.140625" style="2"/>
    <col min="4104" max="4104" width="17.5703125" style="2" bestFit="1" customWidth="1"/>
    <col min="4105" max="4352" width="9.140625" style="2"/>
    <col min="4353" max="4353" width="41.7109375" style="2" customWidth="1"/>
    <col min="4354" max="4359" width="9.140625" style="2"/>
    <col min="4360" max="4360" width="17.5703125" style="2" bestFit="1" customWidth="1"/>
    <col min="4361" max="4608" width="9.140625" style="2"/>
    <col min="4609" max="4609" width="41.7109375" style="2" customWidth="1"/>
    <col min="4610" max="4615" width="9.140625" style="2"/>
    <col min="4616" max="4616" width="17.5703125" style="2" bestFit="1" customWidth="1"/>
    <col min="4617" max="4864" width="9.140625" style="2"/>
    <col min="4865" max="4865" width="41.7109375" style="2" customWidth="1"/>
    <col min="4866" max="4871" width="9.140625" style="2"/>
    <col min="4872" max="4872" width="17.5703125" style="2" bestFit="1" customWidth="1"/>
    <col min="4873" max="5120" width="9.140625" style="2"/>
    <col min="5121" max="5121" width="41.7109375" style="2" customWidth="1"/>
    <col min="5122" max="5127" width="9.140625" style="2"/>
    <col min="5128" max="5128" width="17.5703125" style="2" bestFit="1" customWidth="1"/>
    <col min="5129" max="5376" width="9.140625" style="2"/>
    <col min="5377" max="5377" width="41.7109375" style="2" customWidth="1"/>
    <col min="5378" max="5383" width="9.140625" style="2"/>
    <col min="5384" max="5384" width="17.5703125" style="2" bestFit="1" customWidth="1"/>
    <col min="5385" max="5632" width="9.140625" style="2"/>
    <col min="5633" max="5633" width="41.7109375" style="2" customWidth="1"/>
    <col min="5634" max="5639" width="9.140625" style="2"/>
    <col min="5640" max="5640" width="17.5703125" style="2" bestFit="1" customWidth="1"/>
    <col min="5641" max="5888" width="9.140625" style="2"/>
    <col min="5889" max="5889" width="41.7109375" style="2" customWidth="1"/>
    <col min="5890" max="5895" width="9.140625" style="2"/>
    <col min="5896" max="5896" width="17.5703125" style="2" bestFit="1" customWidth="1"/>
    <col min="5897" max="6144" width="9.140625" style="2"/>
    <col min="6145" max="6145" width="41.7109375" style="2" customWidth="1"/>
    <col min="6146" max="6151" width="9.140625" style="2"/>
    <col min="6152" max="6152" width="17.5703125" style="2" bestFit="1" customWidth="1"/>
    <col min="6153" max="6400" width="9.140625" style="2"/>
    <col min="6401" max="6401" width="41.7109375" style="2" customWidth="1"/>
    <col min="6402" max="6407" width="9.140625" style="2"/>
    <col min="6408" max="6408" width="17.5703125" style="2" bestFit="1" customWidth="1"/>
    <col min="6409" max="6656" width="9.140625" style="2"/>
    <col min="6657" max="6657" width="41.7109375" style="2" customWidth="1"/>
    <col min="6658" max="6663" width="9.140625" style="2"/>
    <col min="6664" max="6664" width="17.5703125" style="2" bestFit="1" customWidth="1"/>
    <col min="6665" max="6912" width="9.140625" style="2"/>
    <col min="6913" max="6913" width="41.7109375" style="2" customWidth="1"/>
    <col min="6914" max="6919" width="9.140625" style="2"/>
    <col min="6920" max="6920" width="17.5703125" style="2" bestFit="1" customWidth="1"/>
    <col min="6921" max="7168" width="9.140625" style="2"/>
    <col min="7169" max="7169" width="41.7109375" style="2" customWidth="1"/>
    <col min="7170" max="7175" width="9.140625" style="2"/>
    <col min="7176" max="7176" width="17.5703125" style="2" bestFit="1" customWidth="1"/>
    <col min="7177" max="7424" width="9.140625" style="2"/>
    <col min="7425" max="7425" width="41.7109375" style="2" customWidth="1"/>
    <col min="7426" max="7431" width="9.140625" style="2"/>
    <col min="7432" max="7432" width="17.5703125" style="2" bestFit="1" customWidth="1"/>
    <col min="7433" max="7680" width="9.140625" style="2"/>
    <col min="7681" max="7681" width="41.7109375" style="2" customWidth="1"/>
    <col min="7682" max="7687" width="9.140625" style="2"/>
    <col min="7688" max="7688" width="17.5703125" style="2" bestFit="1" customWidth="1"/>
    <col min="7689" max="7936" width="9.140625" style="2"/>
    <col min="7937" max="7937" width="41.7109375" style="2" customWidth="1"/>
    <col min="7938" max="7943" width="9.140625" style="2"/>
    <col min="7944" max="7944" width="17.5703125" style="2" bestFit="1" customWidth="1"/>
    <col min="7945" max="8192" width="9.140625" style="2"/>
    <col min="8193" max="8193" width="41.7109375" style="2" customWidth="1"/>
    <col min="8194" max="8199" width="9.140625" style="2"/>
    <col min="8200" max="8200" width="17.5703125" style="2" bestFit="1" customWidth="1"/>
    <col min="8201" max="8448" width="9.140625" style="2"/>
    <col min="8449" max="8449" width="41.7109375" style="2" customWidth="1"/>
    <col min="8450" max="8455" width="9.140625" style="2"/>
    <col min="8456" max="8456" width="17.5703125" style="2" bestFit="1" customWidth="1"/>
    <col min="8457" max="8704" width="9.140625" style="2"/>
    <col min="8705" max="8705" width="41.7109375" style="2" customWidth="1"/>
    <col min="8706" max="8711" width="9.140625" style="2"/>
    <col min="8712" max="8712" width="17.5703125" style="2" bestFit="1" customWidth="1"/>
    <col min="8713" max="8960" width="9.140625" style="2"/>
    <col min="8961" max="8961" width="41.7109375" style="2" customWidth="1"/>
    <col min="8962" max="8967" width="9.140625" style="2"/>
    <col min="8968" max="8968" width="17.5703125" style="2" bestFit="1" customWidth="1"/>
    <col min="8969" max="9216" width="9.140625" style="2"/>
    <col min="9217" max="9217" width="41.7109375" style="2" customWidth="1"/>
    <col min="9218" max="9223" width="9.140625" style="2"/>
    <col min="9224" max="9224" width="17.5703125" style="2" bestFit="1" customWidth="1"/>
    <col min="9225" max="9472" width="9.140625" style="2"/>
    <col min="9473" max="9473" width="41.7109375" style="2" customWidth="1"/>
    <col min="9474" max="9479" width="9.140625" style="2"/>
    <col min="9480" max="9480" width="17.5703125" style="2" bestFit="1" customWidth="1"/>
    <col min="9481" max="9728" width="9.140625" style="2"/>
    <col min="9729" max="9729" width="41.7109375" style="2" customWidth="1"/>
    <col min="9730" max="9735" width="9.140625" style="2"/>
    <col min="9736" max="9736" width="17.5703125" style="2" bestFit="1" customWidth="1"/>
    <col min="9737" max="9984" width="9.140625" style="2"/>
    <col min="9985" max="9985" width="41.7109375" style="2" customWidth="1"/>
    <col min="9986" max="9991" width="9.140625" style="2"/>
    <col min="9992" max="9992" width="17.5703125" style="2" bestFit="1" customWidth="1"/>
    <col min="9993" max="10240" width="9.140625" style="2"/>
    <col min="10241" max="10241" width="41.7109375" style="2" customWidth="1"/>
    <col min="10242" max="10247" width="9.140625" style="2"/>
    <col min="10248" max="10248" width="17.5703125" style="2" bestFit="1" customWidth="1"/>
    <col min="10249" max="10496" width="9.140625" style="2"/>
    <col min="10497" max="10497" width="41.7109375" style="2" customWidth="1"/>
    <col min="10498" max="10503" width="9.140625" style="2"/>
    <col min="10504" max="10504" width="17.5703125" style="2" bestFit="1" customWidth="1"/>
    <col min="10505" max="10752" width="9.140625" style="2"/>
    <col min="10753" max="10753" width="41.7109375" style="2" customWidth="1"/>
    <col min="10754" max="10759" width="9.140625" style="2"/>
    <col min="10760" max="10760" width="17.5703125" style="2" bestFit="1" customWidth="1"/>
    <col min="10761" max="11008" width="9.140625" style="2"/>
    <col min="11009" max="11009" width="41.7109375" style="2" customWidth="1"/>
    <col min="11010" max="11015" width="9.140625" style="2"/>
    <col min="11016" max="11016" width="17.5703125" style="2" bestFit="1" customWidth="1"/>
    <col min="11017" max="11264" width="9.140625" style="2"/>
    <col min="11265" max="11265" width="41.7109375" style="2" customWidth="1"/>
    <col min="11266" max="11271" width="9.140625" style="2"/>
    <col min="11272" max="11272" width="17.5703125" style="2" bestFit="1" customWidth="1"/>
    <col min="11273" max="11520" width="9.140625" style="2"/>
    <col min="11521" max="11521" width="41.7109375" style="2" customWidth="1"/>
    <col min="11522" max="11527" width="9.140625" style="2"/>
    <col min="11528" max="11528" width="17.5703125" style="2" bestFit="1" customWidth="1"/>
    <col min="11529" max="11776" width="9.140625" style="2"/>
    <col min="11777" max="11777" width="41.7109375" style="2" customWidth="1"/>
    <col min="11778" max="11783" width="9.140625" style="2"/>
    <col min="11784" max="11784" width="17.5703125" style="2" bestFit="1" customWidth="1"/>
    <col min="11785" max="12032" width="9.140625" style="2"/>
    <col min="12033" max="12033" width="41.7109375" style="2" customWidth="1"/>
    <col min="12034" max="12039" width="9.140625" style="2"/>
    <col min="12040" max="12040" width="17.5703125" style="2" bestFit="1" customWidth="1"/>
    <col min="12041" max="12288" width="9.140625" style="2"/>
    <col min="12289" max="12289" width="41.7109375" style="2" customWidth="1"/>
    <col min="12290" max="12295" width="9.140625" style="2"/>
    <col min="12296" max="12296" width="17.5703125" style="2" bestFit="1" customWidth="1"/>
    <col min="12297" max="12544" width="9.140625" style="2"/>
    <col min="12545" max="12545" width="41.7109375" style="2" customWidth="1"/>
    <col min="12546" max="12551" width="9.140625" style="2"/>
    <col min="12552" max="12552" width="17.5703125" style="2" bestFit="1" customWidth="1"/>
    <col min="12553" max="12800" width="9.140625" style="2"/>
    <col min="12801" max="12801" width="41.7109375" style="2" customWidth="1"/>
    <col min="12802" max="12807" width="9.140625" style="2"/>
    <col min="12808" max="12808" width="17.5703125" style="2" bestFit="1" customWidth="1"/>
    <col min="12809" max="13056" width="9.140625" style="2"/>
    <col min="13057" max="13057" width="41.7109375" style="2" customWidth="1"/>
    <col min="13058" max="13063" width="9.140625" style="2"/>
    <col min="13064" max="13064" width="17.5703125" style="2" bestFit="1" customWidth="1"/>
    <col min="13065" max="13312" width="9.140625" style="2"/>
    <col min="13313" max="13313" width="41.7109375" style="2" customWidth="1"/>
    <col min="13314" max="13319" width="9.140625" style="2"/>
    <col min="13320" max="13320" width="17.5703125" style="2" bestFit="1" customWidth="1"/>
    <col min="13321" max="13568" width="9.140625" style="2"/>
    <col min="13569" max="13569" width="41.7109375" style="2" customWidth="1"/>
    <col min="13570" max="13575" width="9.140625" style="2"/>
    <col min="13576" max="13576" width="17.5703125" style="2" bestFit="1" customWidth="1"/>
    <col min="13577" max="13824" width="9.140625" style="2"/>
    <col min="13825" max="13825" width="41.7109375" style="2" customWidth="1"/>
    <col min="13826" max="13831" width="9.140625" style="2"/>
    <col min="13832" max="13832" width="17.5703125" style="2" bestFit="1" customWidth="1"/>
    <col min="13833" max="14080" width="9.140625" style="2"/>
    <col min="14081" max="14081" width="41.7109375" style="2" customWidth="1"/>
    <col min="14082" max="14087" width="9.140625" style="2"/>
    <col min="14088" max="14088" width="17.5703125" style="2" bestFit="1" customWidth="1"/>
    <col min="14089" max="14336" width="9.140625" style="2"/>
    <col min="14337" max="14337" width="41.7109375" style="2" customWidth="1"/>
    <col min="14338" max="14343" width="9.140625" style="2"/>
    <col min="14344" max="14344" width="17.5703125" style="2" bestFit="1" customWidth="1"/>
    <col min="14345" max="14592" width="9.140625" style="2"/>
    <col min="14593" max="14593" width="41.7109375" style="2" customWidth="1"/>
    <col min="14594" max="14599" width="9.140625" style="2"/>
    <col min="14600" max="14600" width="17.5703125" style="2" bestFit="1" customWidth="1"/>
    <col min="14601" max="14848" width="9.140625" style="2"/>
    <col min="14849" max="14849" width="41.7109375" style="2" customWidth="1"/>
    <col min="14850" max="14855" width="9.140625" style="2"/>
    <col min="14856" max="14856" width="17.5703125" style="2" bestFit="1" customWidth="1"/>
    <col min="14857" max="15104" width="9.140625" style="2"/>
    <col min="15105" max="15105" width="41.7109375" style="2" customWidth="1"/>
    <col min="15106" max="15111" width="9.140625" style="2"/>
    <col min="15112" max="15112" width="17.5703125" style="2" bestFit="1" customWidth="1"/>
    <col min="15113" max="15360" width="9.140625" style="2"/>
    <col min="15361" max="15361" width="41.7109375" style="2" customWidth="1"/>
    <col min="15362" max="15367" width="9.140625" style="2"/>
    <col min="15368" max="15368" width="17.5703125" style="2" bestFit="1" customWidth="1"/>
    <col min="15369" max="15616" width="9.140625" style="2"/>
    <col min="15617" max="15617" width="41.7109375" style="2" customWidth="1"/>
    <col min="15618" max="15623" width="9.140625" style="2"/>
    <col min="15624" max="15624" width="17.5703125" style="2" bestFit="1" customWidth="1"/>
    <col min="15625" max="15872" width="9.140625" style="2"/>
    <col min="15873" max="15873" width="41.7109375" style="2" customWidth="1"/>
    <col min="15874" max="15879" width="9.140625" style="2"/>
    <col min="15880" max="15880" width="17.5703125" style="2" bestFit="1" customWidth="1"/>
    <col min="15881" max="16128" width="9.140625" style="2"/>
    <col min="16129" max="16129" width="41.7109375" style="2" customWidth="1"/>
    <col min="16130" max="16135" width="9.140625" style="2"/>
    <col min="16136" max="16136" width="17.5703125" style="2" bestFit="1" customWidth="1"/>
    <col min="16137" max="16384" width="9.140625" style="2"/>
  </cols>
  <sheetData>
    <row r="1" spans="1:7" ht="15.75" x14ac:dyDescent="0.25">
      <c r="A1" s="41" t="s">
        <v>0</v>
      </c>
      <c r="B1" s="42"/>
      <c r="C1" s="42"/>
      <c r="D1" s="42"/>
      <c r="E1" s="42"/>
      <c r="F1" s="42"/>
      <c r="G1" s="42"/>
    </row>
    <row r="2" spans="1:7" ht="30.75" customHeight="1" x14ac:dyDescent="0.2">
      <c r="A2" s="43" t="str">
        <f>'RFP Responses'!A1</f>
        <v>RFQ730-19067 Continuing Landscape Architectural Design Services</v>
      </c>
      <c r="B2" s="44"/>
      <c r="C2" s="44"/>
      <c r="D2" s="44"/>
      <c r="E2" s="44"/>
      <c r="F2" s="44"/>
      <c r="G2" s="44"/>
    </row>
    <row r="3" spans="1:7" ht="15.75" thickBot="1" x14ac:dyDescent="0.25">
      <c r="G3" s="3"/>
    </row>
    <row r="4" spans="1:7" ht="96" customHeight="1" thickTop="1" thickBot="1" x14ac:dyDescent="0.25">
      <c r="A4" s="4" t="s">
        <v>2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22</v>
      </c>
      <c r="G4" s="6" t="s">
        <v>3</v>
      </c>
    </row>
    <row r="5" spans="1:7" ht="15.75" thickTop="1" x14ac:dyDescent="0.2">
      <c r="A5" s="8" t="str">
        <f>'RFP Responses'!A4</f>
        <v>Asakura Robinson Company</v>
      </c>
      <c r="B5" s="11">
        <v>40.5</v>
      </c>
      <c r="C5" s="11">
        <v>20</v>
      </c>
      <c r="D5" s="11">
        <v>18</v>
      </c>
      <c r="E5" s="16">
        <v>4</v>
      </c>
      <c r="F5" s="25">
        <v>5</v>
      </c>
      <c r="G5" s="9">
        <f>SUM(B5:F5)</f>
        <v>87.5</v>
      </c>
    </row>
    <row r="6" spans="1:7" x14ac:dyDescent="0.2">
      <c r="A6" s="8" t="str">
        <f>'RFP Responses'!A5</f>
        <v>Design Workshop, Inc.</v>
      </c>
      <c r="B6" s="11">
        <v>40.5</v>
      </c>
      <c r="C6" s="11">
        <v>25</v>
      </c>
      <c r="D6" s="11">
        <v>20</v>
      </c>
      <c r="E6" s="15">
        <v>5</v>
      </c>
      <c r="F6" s="25">
        <v>5</v>
      </c>
      <c r="G6" s="9">
        <f t="shared" ref="G6:G9" si="0">SUM(B6:F6)</f>
        <v>95.5</v>
      </c>
    </row>
    <row r="7" spans="1:7" x14ac:dyDescent="0.2">
      <c r="A7" s="8" t="str">
        <f>'RFP Responses'!A6</f>
        <v>M2L Associates, Inc.</v>
      </c>
      <c r="B7" s="11">
        <v>31.5</v>
      </c>
      <c r="C7" s="11">
        <v>20</v>
      </c>
      <c r="D7" s="11">
        <v>18</v>
      </c>
      <c r="E7" s="15">
        <v>3.5</v>
      </c>
      <c r="F7" s="25">
        <v>4</v>
      </c>
      <c r="G7" s="9">
        <f t="shared" si="0"/>
        <v>77</v>
      </c>
    </row>
    <row r="8" spans="1:7" x14ac:dyDescent="0.2">
      <c r="A8" s="8" t="str">
        <f>'RFP Responses'!A7</f>
        <v>Pacheco Koch Consulting Engineers, Inc.</v>
      </c>
      <c r="B8" s="11">
        <v>31.5</v>
      </c>
      <c r="C8" s="11">
        <v>17.5</v>
      </c>
      <c r="D8" s="11">
        <v>14</v>
      </c>
      <c r="E8" s="15">
        <v>4.5</v>
      </c>
      <c r="F8" s="25">
        <v>3.5</v>
      </c>
      <c r="G8" s="9">
        <f t="shared" si="0"/>
        <v>71</v>
      </c>
    </row>
    <row r="9" spans="1:7" x14ac:dyDescent="0.2">
      <c r="A9" s="8" t="str">
        <f>'RFP Responses'!A8</f>
        <v>Rialto Studio, Inc.</v>
      </c>
      <c r="B9" s="11">
        <v>45</v>
      </c>
      <c r="C9" s="11">
        <v>22.5</v>
      </c>
      <c r="D9" s="11">
        <v>18</v>
      </c>
      <c r="E9" s="15">
        <v>4</v>
      </c>
      <c r="F9" s="25">
        <v>4.5</v>
      </c>
      <c r="G9" s="9">
        <f t="shared" si="0"/>
        <v>94</v>
      </c>
    </row>
    <row r="16" spans="1:7" x14ac:dyDescent="0.2">
      <c r="D16" s="2" t="s">
        <v>21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G16" sqref="G16"/>
    </sheetView>
  </sheetViews>
  <sheetFormatPr defaultRowHeight="15" x14ac:dyDescent="0.2"/>
  <cols>
    <col min="1" max="1" width="41.7109375" style="2" customWidth="1"/>
    <col min="2" max="6" width="9.140625" style="2"/>
    <col min="7" max="7" width="14.7109375" style="2" customWidth="1"/>
    <col min="8" max="8" width="17.5703125" style="2" bestFit="1" customWidth="1"/>
    <col min="9" max="256" width="9.140625" style="2"/>
    <col min="257" max="257" width="41.7109375" style="2" customWidth="1"/>
    <col min="258" max="263" width="9.140625" style="2"/>
    <col min="264" max="264" width="17.5703125" style="2" bestFit="1" customWidth="1"/>
    <col min="265" max="512" width="9.140625" style="2"/>
    <col min="513" max="513" width="41.7109375" style="2" customWidth="1"/>
    <col min="514" max="519" width="9.140625" style="2"/>
    <col min="520" max="520" width="17.5703125" style="2" bestFit="1" customWidth="1"/>
    <col min="521" max="768" width="9.140625" style="2"/>
    <col min="769" max="769" width="41.7109375" style="2" customWidth="1"/>
    <col min="770" max="775" width="9.140625" style="2"/>
    <col min="776" max="776" width="17.5703125" style="2" bestFit="1" customWidth="1"/>
    <col min="777" max="1024" width="9.140625" style="2"/>
    <col min="1025" max="1025" width="41.7109375" style="2" customWidth="1"/>
    <col min="1026" max="1031" width="9.140625" style="2"/>
    <col min="1032" max="1032" width="17.5703125" style="2" bestFit="1" customWidth="1"/>
    <col min="1033" max="1280" width="9.140625" style="2"/>
    <col min="1281" max="1281" width="41.7109375" style="2" customWidth="1"/>
    <col min="1282" max="1287" width="9.140625" style="2"/>
    <col min="1288" max="1288" width="17.5703125" style="2" bestFit="1" customWidth="1"/>
    <col min="1289" max="1536" width="9.140625" style="2"/>
    <col min="1537" max="1537" width="41.7109375" style="2" customWidth="1"/>
    <col min="1538" max="1543" width="9.140625" style="2"/>
    <col min="1544" max="1544" width="17.5703125" style="2" bestFit="1" customWidth="1"/>
    <col min="1545" max="1792" width="9.140625" style="2"/>
    <col min="1793" max="1793" width="41.7109375" style="2" customWidth="1"/>
    <col min="1794" max="1799" width="9.140625" style="2"/>
    <col min="1800" max="1800" width="17.5703125" style="2" bestFit="1" customWidth="1"/>
    <col min="1801" max="2048" width="9.140625" style="2"/>
    <col min="2049" max="2049" width="41.7109375" style="2" customWidth="1"/>
    <col min="2050" max="2055" width="9.140625" style="2"/>
    <col min="2056" max="2056" width="17.5703125" style="2" bestFit="1" customWidth="1"/>
    <col min="2057" max="2304" width="9.140625" style="2"/>
    <col min="2305" max="2305" width="41.7109375" style="2" customWidth="1"/>
    <col min="2306" max="2311" width="9.140625" style="2"/>
    <col min="2312" max="2312" width="17.5703125" style="2" bestFit="1" customWidth="1"/>
    <col min="2313" max="2560" width="9.140625" style="2"/>
    <col min="2561" max="2561" width="41.7109375" style="2" customWidth="1"/>
    <col min="2562" max="2567" width="9.140625" style="2"/>
    <col min="2568" max="2568" width="17.5703125" style="2" bestFit="1" customWidth="1"/>
    <col min="2569" max="2816" width="9.140625" style="2"/>
    <col min="2817" max="2817" width="41.7109375" style="2" customWidth="1"/>
    <col min="2818" max="2823" width="9.140625" style="2"/>
    <col min="2824" max="2824" width="17.5703125" style="2" bestFit="1" customWidth="1"/>
    <col min="2825" max="3072" width="9.140625" style="2"/>
    <col min="3073" max="3073" width="41.7109375" style="2" customWidth="1"/>
    <col min="3074" max="3079" width="9.140625" style="2"/>
    <col min="3080" max="3080" width="17.5703125" style="2" bestFit="1" customWidth="1"/>
    <col min="3081" max="3328" width="9.140625" style="2"/>
    <col min="3329" max="3329" width="41.7109375" style="2" customWidth="1"/>
    <col min="3330" max="3335" width="9.140625" style="2"/>
    <col min="3336" max="3336" width="17.5703125" style="2" bestFit="1" customWidth="1"/>
    <col min="3337" max="3584" width="9.140625" style="2"/>
    <col min="3585" max="3585" width="41.7109375" style="2" customWidth="1"/>
    <col min="3586" max="3591" width="9.140625" style="2"/>
    <col min="3592" max="3592" width="17.5703125" style="2" bestFit="1" customWidth="1"/>
    <col min="3593" max="3840" width="9.140625" style="2"/>
    <col min="3841" max="3841" width="41.7109375" style="2" customWidth="1"/>
    <col min="3842" max="3847" width="9.140625" style="2"/>
    <col min="3848" max="3848" width="17.5703125" style="2" bestFit="1" customWidth="1"/>
    <col min="3849" max="4096" width="9.140625" style="2"/>
    <col min="4097" max="4097" width="41.7109375" style="2" customWidth="1"/>
    <col min="4098" max="4103" width="9.140625" style="2"/>
    <col min="4104" max="4104" width="17.5703125" style="2" bestFit="1" customWidth="1"/>
    <col min="4105" max="4352" width="9.140625" style="2"/>
    <col min="4353" max="4353" width="41.7109375" style="2" customWidth="1"/>
    <col min="4354" max="4359" width="9.140625" style="2"/>
    <col min="4360" max="4360" width="17.5703125" style="2" bestFit="1" customWidth="1"/>
    <col min="4361" max="4608" width="9.140625" style="2"/>
    <col min="4609" max="4609" width="41.7109375" style="2" customWidth="1"/>
    <col min="4610" max="4615" width="9.140625" style="2"/>
    <col min="4616" max="4616" width="17.5703125" style="2" bestFit="1" customWidth="1"/>
    <col min="4617" max="4864" width="9.140625" style="2"/>
    <col min="4865" max="4865" width="41.7109375" style="2" customWidth="1"/>
    <col min="4866" max="4871" width="9.140625" style="2"/>
    <col min="4872" max="4872" width="17.5703125" style="2" bestFit="1" customWidth="1"/>
    <col min="4873" max="5120" width="9.140625" style="2"/>
    <col min="5121" max="5121" width="41.7109375" style="2" customWidth="1"/>
    <col min="5122" max="5127" width="9.140625" style="2"/>
    <col min="5128" max="5128" width="17.5703125" style="2" bestFit="1" customWidth="1"/>
    <col min="5129" max="5376" width="9.140625" style="2"/>
    <col min="5377" max="5377" width="41.7109375" style="2" customWidth="1"/>
    <col min="5378" max="5383" width="9.140625" style="2"/>
    <col min="5384" max="5384" width="17.5703125" style="2" bestFit="1" customWidth="1"/>
    <col min="5385" max="5632" width="9.140625" style="2"/>
    <col min="5633" max="5633" width="41.7109375" style="2" customWidth="1"/>
    <col min="5634" max="5639" width="9.140625" style="2"/>
    <col min="5640" max="5640" width="17.5703125" style="2" bestFit="1" customWidth="1"/>
    <col min="5641" max="5888" width="9.140625" style="2"/>
    <col min="5889" max="5889" width="41.7109375" style="2" customWidth="1"/>
    <col min="5890" max="5895" width="9.140625" style="2"/>
    <col min="5896" max="5896" width="17.5703125" style="2" bestFit="1" customWidth="1"/>
    <col min="5897" max="6144" width="9.140625" style="2"/>
    <col min="6145" max="6145" width="41.7109375" style="2" customWidth="1"/>
    <col min="6146" max="6151" width="9.140625" style="2"/>
    <col min="6152" max="6152" width="17.5703125" style="2" bestFit="1" customWidth="1"/>
    <col min="6153" max="6400" width="9.140625" style="2"/>
    <col min="6401" max="6401" width="41.7109375" style="2" customWidth="1"/>
    <col min="6402" max="6407" width="9.140625" style="2"/>
    <col min="6408" max="6408" width="17.5703125" style="2" bestFit="1" customWidth="1"/>
    <col min="6409" max="6656" width="9.140625" style="2"/>
    <col min="6657" max="6657" width="41.7109375" style="2" customWidth="1"/>
    <col min="6658" max="6663" width="9.140625" style="2"/>
    <col min="6664" max="6664" width="17.5703125" style="2" bestFit="1" customWidth="1"/>
    <col min="6665" max="6912" width="9.140625" style="2"/>
    <col min="6913" max="6913" width="41.7109375" style="2" customWidth="1"/>
    <col min="6914" max="6919" width="9.140625" style="2"/>
    <col min="6920" max="6920" width="17.5703125" style="2" bestFit="1" customWidth="1"/>
    <col min="6921" max="7168" width="9.140625" style="2"/>
    <col min="7169" max="7169" width="41.7109375" style="2" customWidth="1"/>
    <col min="7170" max="7175" width="9.140625" style="2"/>
    <col min="7176" max="7176" width="17.5703125" style="2" bestFit="1" customWidth="1"/>
    <col min="7177" max="7424" width="9.140625" style="2"/>
    <col min="7425" max="7425" width="41.7109375" style="2" customWidth="1"/>
    <col min="7426" max="7431" width="9.140625" style="2"/>
    <col min="7432" max="7432" width="17.5703125" style="2" bestFit="1" customWidth="1"/>
    <col min="7433" max="7680" width="9.140625" style="2"/>
    <col min="7681" max="7681" width="41.7109375" style="2" customWidth="1"/>
    <col min="7682" max="7687" width="9.140625" style="2"/>
    <col min="7688" max="7688" width="17.5703125" style="2" bestFit="1" customWidth="1"/>
    <col min="7689" max="7936" width="9.140625" style="2"/>
    <col min="7937" max="7937" width="41.7109375" style="2" customWidth="1"/>
    <col min="7938" max="7943" width="9.140625" style="2"/>
    <col min="7944" max="7944" width="17.5703125" style="2" bestFit="1" customWidth="1"/>
    <col min="7945" max="8192" width="9.140625" style="2"/>
    <col min="8193" max="8193" width="41.7109375" style="2" customWidth="1"/>
    <col min="8194" max="8199" width="9.140625" style="2"/>
    <col min="8200" max="8200" width="17.5703125" style="2" bestFit="1" customWidth="1"/>
    <col min="8201" max="8448" width="9.140625" style="2"/>
    <col min="8449" max="8449" width="41.7109375" style="2" customWidth="1"/>
    <col min="8450" max="8455" width="9.140625" style="2"/>
    <col min="8456" max="8456" width="17.5703125" style="2" bestFit="1" customWidth="1"/>
    <col min="8457" max="8704" width="9.140625" style="2"/>
    <col min="8705" max="8705" width="41.7109375" style="2" customWidth="1"/>
    <col min="8706" max="8711" width="9.140625" style="2"/>
    <col min="8712" max="8712" width="17.5703125" style="2" bestFit="1" customWidth="1"/>
    <col min="8713" max="8960" width="9.140625" style="2"/>
    <col min="8961" max="8961" width="41.7109375" style="2" customWidth="1"/>
    <col min="8962" max="8967" width="9.140625" style="2"/>
    <col min="8968" max="8968" width="17.5703125" style="2" bestFit="1" customWidth="1"/>
    <col min="8969" max="9216" width="9.140625" style="2"/>
    <col min="9217" max="9217" width="41.7109375" style="2" customWidth="1"/>
    <col min="9218" max="9223" width="9.140625" style="2"/>
    <col min="9224" max="9224" width="17.5703125" style="2" bestFit="1" customWidth="1"/>
    <col min="9225" max="9472" width="9.140625" style="2"/>
    <col min="9473" max="9473" width="41.7109375" style="2" customWidth="1"/>
    <col min="9474" max="9479" width="9.140625" style="2"/>
    <col min="9480" max="9480" width="17.5703125" style="2" bestFit="1" customWidth="1"/>
    <col min="9481" max="9728" width="9.140625" style="2"/>
    <col min="9729" max="9729" width="41.7109375" style="2" customWidth="1"/>
    <col min="9730" max="9735" width="9.140625" style="2"/>
    <col min="9736" max="9736" width="17.5703125" style="2" bestFit="1" customWidth="1"/>
    <col min="9737" max="9984" width="9.140625" style="2"/>
    <col min="9985" max="9985" width="41.7109375" style="2" customWidth="1"/>
    <col min="9986" max="9991" width="9.140625" style="2"/>
    <col min="9992" max="9992" width="17.5703125" style="2" bestFit="1" customWidth="1"/>
    <col min="9993" max="10240" width="9.140625" style="2"/>
    <col min="10241" max="10241" width="41.7109375" style="2" customWidth="1"/>
    <col min="10242" max="10247" width="9.140625" style="2"/>
    <col min="10248" max="10248" width="17.5703125" style="2" bestFit="1" customWidth="1"/>
    <col min="10249" max="10496" width="9.140625" style="2"/>
    <col min="10497" max="10497" width="41.7109375" style="2" customWidth="1"/>
    <col min="10498" max="10503" width="9.140625" style="2"/>
    <col min="10504" max="10504" width="17.5703125" style="2" bestFit="1" customWidth="1"/>
    <col min="10505" max="10752" width="9.140625" style="2"/>
    <col min="10753" max="10753" width="41.7109375" style="2" customWidth="1"/>
    <col min="10754" max="10759" width="9.140625" style="2"/>
    <col min="10760" max="10760" width="17.5703125" style="2" bestFit="1" customWidth="1"/>
    <col min="10761" max="11008" width="9.140625" style="2"/>
    <col min="11009" max="11009" width="41.7109375" style="2" customWidth="1"/>
    <col min="11010" max="11015" width="9.140625" style="2"/>
    <col min="11016" max="11016" width="17.5703125" style="2" bestFit="1" customWidth="1"/>
    <col min="11017" max="11264" width="9.140625" style="2"/>
    <col min="11265" max="11265" width="41.7109375" style="2" customWidth="1"/>
    <col min="11266" max="11271" width="9.140625" style="2"/>
    <col min="11272" max="11272" width="17.5703125" style="2" bestFit="1" customWidth="1"/>
    <col min="11273" max="11520" width="9.140625" style="2"/>
    <col min="11521" max="11521" width="41.7109375" style="2" customWidth="1"/>
    <col min="11522" max="11527" width="9.140625" style="2"/>
    <col min="11528" max="11528" width="17.5703125" style="2" bestFit="1" customWidth="1"/>
    <col min="11529" max="11776" width="9.140625" style="2"/>
    <col min="11777" max="11777" width="41.7109375" style="2" customWidth="1"/>
    <col min="11778" max="11783" width="9.140625" style="2"/>
    <col min="11784" max="11784" width="17.5703125" style="2" bestFit="1" customWidth="1"/>
    <col min="11785" max="12032" width="9.140625" style="2"/>
    <col min="12033" max="12033" width="41.7109375" style="2" customWidth="1"/>
    <col min="12034" max="12039" width="9.140625" style="2"/>
    <col min="12040" max="12040" width="17.5703125" style="2" bestFit="1" customWidth="1"/>
    <col min="12041" max="12288" width="9.140625" style="2"/>
    <col min="12289" max="12289" width="41.7109375" style="2" customWidth="1"/>
    <col min="12290" max="12295" width="9.140625" style="2"/>
    <col min="12296" max="12296" width="17.5703125" style="2" bestFit="1" customWidth="1"/>
    <col min="12297" max="12544" width="9.140625" style="2"/>
    <col min="12545" max="12545" width="41.7109375" style="2" customWidth="1"/>
    <col min="12546" max="12551" width="9.140625" style="2"/>
    <col min="12552" max="12552" width="17.5703125" style="2" bestFit="1" customWidth="1"/>
    <col min="12553" max="12800" width="9.140625" style="2"/>
    <col min="12801" max="12801" width="41.7109375" style="2" customWidth="1"/>
    <col min="12802" max="12807" width="9.140625" style="2"/>
    <col min="12808" max="12808" width="17.5703125" style="2" bestFit="1" customWidth="1"/>
    <col min="12809" max="13056" width="9.140625" style="2"/>
    <col min="13057" max="13057" width="41.7109375" style="2" customWidth="1"/>
    <col min="13058" max="13063" width="9.140625" style="2"/>
    <col min="13064" max="13064" width="17.5703125" style="2" bestFit="1" customWidth="1"/>
    <col min="13065" max="13312" width="9.140625" style="2"/>
    <col min="13313" max="13313" width="41.7109375" style="2" customWidth="1"/>
    <col min="13314" max="13319" width="9.140625" style="2"/>
    <col min="13320" max="13320" width="17.5703125" style="2" bestFit="1" customWidth="1"/>
    <col min="13321" max="13568" width="9.140625" style="2"/>
    <col min="13569" max="13569" width="41.7109375" style="2" customWidth="1"/>
    <col min="13570" max="13575" width="9.140625" style="2"/>
    <col min="13576" max="13576" width="17.5703125" style="2" bestFit="1" customWidth="1"/>
    <col min="13577" max="13824" width="9.140625" style="2"/>
    <col min="13825" max="13825" width="41.7109375" style="2" customWidth="1"/>
    <col min="13826" max="13831" width="9.140625" style="2"/>
    <col min="13832" max="13832" width="17.5703125" style="2" bestFit="1" customWidth="1"/>
    <col min="13833" max="14080" width="9.140625" style="2"/>
    <col min="14081" max="14081" width="41.7109375" style="2" customWidth="1"/>
    <col min="14082" max="14087" width="9.140625" style="2"/>
    <col min="14088" max="14088" width="17.5703125" style="2" bestFit="1" customWidth="1"/>
    <col min="14089" max="14336" width="9.140625" style="2"/>
    <col min="14337" max="14337" width="41.7109375" style="2" customWidth="1"/>
    <col min="14338" max="14343" width="9.140625" style="2"/>
    <col min="14344" max="14344" width="17.5703125" style="2" bestFit="1" customWidth="1"/>
    <col min="14345" max="14592" width="9.140625" style="2"/>
    <col min="14593" max="14593" width="41.7109375" style="2" customWidth="1"/>
    <col min="14594" max="14599" width="9.140625" style="2"/>
    <col min="14600" max="14600" width="17.5703125" style="2" bestFit="1" customWidth="1"/>
    <col min="14601" max="14848" width="9.140625" style="2"/>
    <col min="14849" max="14849" width="41.7109375" style="2" customWidth="1"/>
    <col min="14850" max="14855" width="9.140625" style="2"/>
    <col min="14856" max="14856" width="17.5703125" style="2" bestFit="1" customWidth="1"/>
    <col min="14857" max="15104" width="9.140625" style="2"/>
    <col min="15105" max="15105" width="41.7109375" style="2" customWidth="1"/>
    <col min="15106" max="15111" width="9.140625" style="2"/>
    <col min="15112" max="15112" width="17.5703125" style="2" bestFit="1" customWidth="1"/>
    <col min="15113" max="15360" width="9.140625" style="2"/>
    <col min="15361" max="15361" width="41.7109375" style="2" customWidth="1"/>
    <col min="15362" max="15367" width="9.140625" style="2"/>
    <col min="15368" max="15368" width="17.5703125" style="2" bestFit="1" customWidth="1"/>
    <col min="15369" max="15616" width="9.140625" style="2"/>
    <col min="15617" max="15617" width="41.7109375" style="2" customWidth="1"/>
    <col min="15618" max="15623" width="9.140625" style="2"/>
    <col min="15624" max="15624" width="17.5703125" style="2" bestFit="1" customWidth="1"/>
    <col min="15625" max="15872" width="9.140625" style="2"/>
    <col min="15873" max="15873" width="41.7109375" style="2" customWidth="1"/>
    <col min="15874" max="15879" width="9.140625" style="2"/>
    <col min="15880" max="15880" width="17.5703125" style="2" bestFit="1" customWidth="1"/>
    <col min="15881" max="16128" width="9.140625" style="2"/>
    <col min="16129" max="16129" width="41.7109375" style="2" customWidth="1"/>
    <col min="16130" max="16135" width="9.140625" style="2"/>
    <col min="16136" max="16136" width="17.5703125" style="2" bestFit="1" customWidth="1"/>
    <col min="16137" max="16384" width="9.140625" style="2"/>
  </cols>
  <sheetData>
    <row r="1" spans="1:7" ht="15.75" x14ac:dyDescent="0.25">
      <c r="A1" s="41" t="s">
        <v>0</v>
      </c>
      <c r="B1" s="42"/>
      <c r="C1" s="42"/>
      <c r="D1" s="42"/>
      <c r="E1" s="42"/>
      <c r="F1" s="42"/>
      <c r="G1" s="42"/>
    </row>
    <row r="2" spans="1:7" ht="15" customHeight="1" x14ac:dyDescent="0.2">
      <c r="A2" s="43" t="str">
        <f>'RFP Responses'!A1</f>
        <v>RFQ730-19067 Continuing Landscape Architectural Design Services</v>
      </c>
      <c r="B2" s="44"/>
      <c r="C2" s="44"/>
      <c r="D2" s="44"/>
      <c r="E2" s="44"/>
      <c r="F2" s="44"/>
      <c r="G2" s="44"/>
    </row>
    <row r="3" spans="1:7" ht="15.75" thickBot="1" x14ac:dyDescent="0.25">
      <c r="G3" s="3"/>
    </row>
    <row r="4" spans="1:7" ht="84.75" customHeight="1" thickTop="1" thickBot="1" x14ac:dyDescent="0.25">
      <c r="A4" s="4" t="s">
        <v>2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22</v>
      </c>
      <c r="G4" s="6" t="s">
        <v>3</v>
      </c>
    </row>
    <row r="5" spans="1:7" ht="15.75" thickTop="1" x14ac:dyDescent="0.2">
      <c r="A5" s="8" t="str">
        <f>'RFP Responses'!A4</f>
        <v>Asakura Robinson Company</v>
      </c>
      <c r="B5" s="11">
        <v>40.5</v>
      </c>
      <c r="C5" s="11">
        <v>20</v>
      </c>
      <c r="D5" s="11">
        <v>16.8</v>
      </c>
      <c r="E5" s="16">
        <v>5</v>
      </c>
      <c r="F5" s="25">
        <v>4.5</v>
      </c>
      <c r="G5" s="9">
        <f>SUM(B5:F5)</f>
        <v>86.8</v>
      </c>
    </row>
    <row r="6" spans="1:7" x14ac:dyDescent="0.2">
      <c r="A6" s="8" t="str">
        <f>'RFP Responses'!A5</f>
        <v>Design Workshop, Inc.</v>
      </c>
      <c r="B6" s="11">
        <v>37.799999999999997</v>
      </c>
      <c r="C6" s="11">
        <v>22.5</v>
      </c>
      <c r="D6" s="11">
        <v>18</v>
      </c>
      <c r="E6" s="15">
        <v>5</v>
      </c>
      <c r="F6" s="25">
        <v>4.5</v>
      </c>
      <c r="G6" s="9">
        <f t="shared" ref="G6:G9" si="0">SUM(B6:F6)</f>
        <v>87.8</v>
      </c>
    </row>
    <row r="7" spans="1:7" x14ac:dyDescent="0.2">
      <c r="A7" s="8" t="str">
        <f>'RFP Responses'!A6</f>
        <v>M2L Associates, Inc.</v>
      </c>
      <c r="B7" s="11">
        <v>40.5</v>
      </c>
      <c r="C7" s="11">
        <v>20</v>
      </c>
      <c r="D7" s="11">
        <v>16</v>
      </c>
      <c r="E7" s="15">
        <v>3.5</v>
      </c>
      <c r="F7" s="25">
        <v>4</v>
      </c>
      <c r="G7" s="9">
        <f t="shared" si="0"/>
        <v>84</v>
      </c>
    </row>
    <row r="8" spans="1:7" x14ac:dyDescent="0.2">
      <c r="A8" s="8" t="str">
        <f>'RFP Responses'!A7</f>
        <v>Pacheco Koch Consulting Engineers, Inc.</v>
      </c>
      <c r="B8" s="11">
        <v>36</v>
      </c>
      <c r="C8" s="11">
        <v>20</v>
      </c>
      <c r="D8" s="11">
        <v>14</v>
      </c>
      <c r="E8" s="15">
        <v>5</v>
      </c>
      <c r="F8" s="25">
        <v>4</v>
      </c>
      <c r="G8" s="9">
        <f t="shared" si="0"/>
        <v>79</v>
      </c>
    </row>
    <row r="9" spans="1:7" x14ac:dyDescent="0.2">
      <c r="A9" s="8" t="str">
        <f>'RFP Responses'!A8</f>
        <v>Rialto Studio, Inc.</v>
      </c>
      <c r="B9" s="11">
        <v>36</v>
      </c>
      <c r="C9" s="11">
        <v>20</v>
      </c>
      <c r="D9" s="11">
        <v>12</v>
      </c>
      <c r="E9" s="15">
        <v>4</v>
      </c>
      <c r="F9" s="25">
        <v>4</v>
      </c>
      <c r="G9" s="9">
        <f t="shared" si="0"/>
        <v>76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6" sqref="D6"/>
    </sheetView>
  </sheetViews>
  <sheetFormatPr defaultRowHeight="15" x14ac:dyDescent="0.2"/>
  <cols>
    <col min="1" max="1" width="41.7109375" style="2" customWidth="1"/>
    <col min="2" max="6" width="9.140625" style="2"/>
    <col min="7" max="7" width="11.28515625" style="2" customWidth="1"/>
    <col min="8" max="8" width="17.5703125" style="2" bestFit="1" customWidth="1"/>
    <col min="9" max="256" width="9.140625" style="2"/>
    <col min="257" max="257" width="41.7109375" style="2" customWidth="1"/>
    <col min="258" max="263" width="9.140625" style="2"/>
    <col min="264" max="264" width="17.5703125" style="2" bestFit="1" customWidth="1"/>
    <col min="265" max="512" width="9.140625" style="2"/>
    <col min="513" max="513" width="41.7109375" style="2" customWidth="1"/>
    <col min="514" max="519" width="9.140625" style="2"/>
    <col min="520" max="520" width="17.5703125" style="2" bestFit="1" customWidth="1"/>
    <col min="521" max="768" width="9.140625" style="2"/>
    <col min="769" max="769" width="41.7109375" style="2" customWidth="1"/>
    <col min="770" max="775" width="9.140625" style="2"/>
    <col min="776" max="776" width="17.5703125" style="2" bestFit="1" customWidth="1"/>
    <col min="777" max="1024" width="9.140625" style="2"/>
    <col min="1025" max="1025" width="41.7109375" style="2" customWidth="1"/>
    <col min="1026" max="1031" width="9.140625" style="2"/>
    <col min="1032" max="1032" width="17.5703125" style="2" bestFit="1" customWidth="1"/>
    <col min="1033" max="1280" width="9.140625" style="2"/>
    <col min="1281" max="1281" width="41.7109375" style="2" customWidth="1"/>
    <col min="1282" max="1287" width="9.140625" style="2"/>
    <col min="1288" max="1288" width="17.5703125" style="2" bestFit="1" customWidth="1"/>
    <col min="1289" max="1536" width="9.140625" style="2"/>
    <col min="1537" max="1537" width="41.7109375" style="2" customWidth="1"/>
    <col min="1538" max="1543" width="9.140625" style="2"/>
    <col min="1544" max="1544" width="17.5703125" style="2" bestFit="1" customWidth="1"/>
    <col min="1545" max="1792" width="9.140625" style="2"/>
    <col min="1793" max="1793" width="41.7109375" style="2" customWidth="1"/>
    <col min="1794" max="1799" width="9.140625" style="2"/>
    <col min="1800" max="1800" width="17.5703125" style="2" bestFit="1" customWidth="1"/>
    <col min="1801" max="2048" width="9.140625" style="2"/>
    <col min="2049" max="2049" width="41.7109375" style="2" customWidth="1"/>
    <col min="2050" max="2055" width="9.140625" style="2"/>
    <col min="2056" max="2056" width="17.5703125" style="2" bestFit="1" customWidth="1"/>
    <col min="2057" max="2304" width="9.140625" style="2"/>
    <col min="2305" max="2305" width="41.7109375" style="2" customWidth="1"/>
    <col min="2306" max="2311" width="9.140625" style="2"/>
    <col min="2312" max="2312" width="17.5703125" style="2" bestFit="1" customWidth="1"/>
    <col min="2313" max="2560" width="9.140625" style="2"/>
    <col min="2561" max="2561" width="41.7109375" style="2" customWidth="1"/>
    <col min="2562" max="2567" width="9.140625" style="2"/>
    <col min="2568" max="2568" width="17.5703125" style="2" bestFit="1" customWidth="1"/>
    <col min="2569" max="2816" width="9.140625" style="2"/>
    <col min="2817" max="2817" width="41.7109375" style="2" customWidth="1"/>
    <col min="2818" max="2823" width="9.140625" style="2"/>
    <col min="2824" max="2824" width="17.5703125" style="2" bestFit="1" customWidth="1"/>
    <col min="2825" max="3072" width="9.140625" style="2"/>
    <col min="3073" max="3073" width="41.7109375" style="2" customWidth="1"/>
    <col min="3074" max="3079" width="9.140625" style="2"/>
    <col min="3080" max="3080" width="17.5703125" style="2" bestFit="1" customWidth="1"/>
    <col min="3081" max="3328" width="9.140625" style="2"/>
    <col min="3329" max="3329" width="41.7109375" style="2" customWidth="1"/>
    <col min="3330" max="3335" width="9.140625" style="2"/>
    <col min="3336" max="3336" width="17.5703125" style="2" bestFit="1" customWidth="1"/>
    <col min="3337" max="3584" width="9.140625" style="2"/>
    <col min="3585" max="3585" width="41.7109375" style="2" customWidth="1"/>
    <col min="3586" max="3591" width="9.140625" style="2"/>
    <col min="3592" max="3592" width="17.5703125" style="2" bestFit="1" customWidth="1"/>
    <col min="3593" max="3840" width="9.140625" style="2"/>
    <col min="3841" max="3841" width="41.7109375" style="2" customWidth="1"/>
    <col min="3842" max="3847" width="9.140625" style="2"/>
    <col min="3848" max="3848" width="17.5703125" style="2" bestFit="1" customWidth="1"/>
    <col min="3849" max="4096" width="9.140625" style="2"/>
    <col min="4097" max="4097" width="41.7109375" style="2" customWidth="1"/>
    <col min="4098" max="4103" width="9.140625" style="2"/>
    <col min="4104" max="4104" width="17.5703125" style="2" bestFit="1" customWidth="1"/>
    <col min="4105" max="4352" width="9.140625" style="2"/>
    <col min="4353" max="4353" width="41.7109375" style="2" customWidth="1"/>
    <col min="4354" max="4359" width="9.140625" style="2"/>
    <col min="4360" max="4360" width="17.5703125" style="2" bestFit="1" customWidth="1"/>
    <col min="4361" max="4608" width="9.140625" style="2"/>
    <col min="4609" max="4609" width="41.7109375" style="2" customWidth="1"/>
    <col min="4610" max="4615" width="9.140625" style="2"/>
    <col min="4616" max="4616" width="17.5703125" style="2" bestFit="1" customWidth="1"/>
    <col min="4617" max="4864" width="9.140625" style="2"/>
    <col min="4865" max="4865" width="41.7109375" style="2" customWidth="1"/>
    <col min="4866" max="4871" width="9.140625" style="2"/>
    <col min="4872" max="4872" width="17.5703125" style="2" bestFit="1" customWidth="1"/>
    <col min="4873" max="5120" width="9.140625" style="2"/>
    <col min="5121" max="5121" width="41.7109375" style="2" customWidth="1"/>
    <col min="5122" max="5127" width="9.140625" style="2"/>
    <col min="5128" max="5128" width="17.5703125" style="2" bestFit="1" customWidth="1"/>
    <col min="5129" max="5376" width="9.140625" style="2"/>
    <col min="5377" max="5377" width="41.7109375" style="2" customWidth="1"/>
    <col min="5378" max="5383" width="9.140625" style="2"/>
    <col min="5384" max="5384" width="17.5703125" style="2" bestFit="1" customWidth="1"/>
    <col min="5385" max="5632" width="9.140625" style="2"/>
    <col min="5633" max="5633" width="41.7109375" style="2" customWidth="1"/>
    <col min="5634" max="5639" width="9.140625" style="2"/>
    <col min="5640" max="5640" width="17.5703125" style="2" bestFit="1" customWidth="1"/>
    <col min="5641" max="5888" width="9.140625" style="2"/>
    <col min="5889" max="5889" width="41.7109375" style="2" customWidth="1"/>
    <col min="5890" max="5895" width="9.140625" style="2"/>
    <col min="5896" max="5896" width="17.5703125" style="2" bestFit="1" customWidth="1"/>
    <col min="5897" max="6144" width="9.140625" style="2"/>
    <col min="6145" max="6145" width="41.7109375" style="2" customWidth="1"/>
    <col min="6146" max="6151" width="9.140625" style="2"/>
    <col min="6152" max="6152" width="17.5703125" style="2" bestFit="1" customWidth="1"/>
    <col min="6153" max="6400" width="9.140625" style="2"/>
    <col min="6401" max="6401" width="41.7109375" style="2" customWidth="1"/>
    <col min="6402" max="6407" width="9.140625" style="2"/>
    <col min="6408" max="6408" width="17.5703125" style="2" bestFit="1" customWidth="1"/>
    <col min="6409" max="6656" width="9.140625" style="2"/>
    <col min="6657" max="6657" width="41.7109375" style="2" customWidth="1"/>
    <col min="6658" max="6663" width="9.140625" style="2"/>
    <col min="6664" max="6664" width="17.5703125" style="2" bestFit="1" customWidth="1"/>
    <col min="6665" max="6912" width="9.140625" style="2"/>
    <col min="6913" max="6913" width="41.7109375" style="2" customWidth="1"/>
    <col min="6914" max="6919" width="9.140625" style="2"/>
    <col min="6920" max="6920" width="17.5703125" style="2" bestFit="1" customWidth="1"/>
    <col min="6921" max="7168" width="9.140625" style="2"/>
    <col min="7169" max="7169" width="41.7109375" style="2" customWidth="1"/>
    <col min="7170" max="7175" width="9.140625" style="2"/>
    <col min="7176" max="7176" width="17.5703125" style="2" bestFit="1" customWidth="1"/>
    <col min="7177" max="7424" width="9.140625" style="2"/>
    <col min="7425" max="7425" width="41.7109375" style="2" customWidth="1"/>
    <col min="7426" max="7431" width="9.140625" style="2"/>
    <col min="7432" max="7432" width="17.5703125" style="2" bestFit="1" customWidth="1"/>
    <col min="7433" max="7680" width="9.140625" style="2"/>
    <col min="7681" max="7681" width="41.7109375" style="2" customWidth="1"/>
    <col min="7682" max="7687" width="9.140625" style="2"/>
    <col min="7688" max="7688" width="17.5703125" style="2" bestFit="1" customWidth="1"/>
    <col min="7689" max="7936" width="9.140625" style="2"/>
    <col min="7937" max="7937" width="41.7109375" style="2" customWidth="1"/>
    <col min="7938" max="7943" width="9.140625" style="2"/>
    <col min="7944" max="7944" width="17.5703125" style="2" bestFit="1" customWidth="1"/>
    <col min="7945" max="8192" width="9.140625" style="2"/>
    <col min="8193" max="8193" width="41.7109375" style="2" customWidth="1"/>
    <col min="8194" max="8199" width="9.140625" style="2"/>
    <col min="8200" max="8200" width="17.5703125" style="2" bestFit="1" customWidth="1"/>
    <col min="8201" max="8448" width="9.140625" style="2"/>
    <col min="8449" max="8449" width="41.7109375" style="2" customWidth="1"/>
    <col min="8450" max="8455" width="9.140625" style="2"/>
    <col min="8456" max="8456" width="17.5703125" style="2" bestFit="1" customWidth="1"/>
    <col min="8457" max="8704" width="9.140625" style="2"/>
    <col min="8705" max="8705" width="41.7109375" style="2" customWidth="1"/>
    <col min="8706" max="8711" width="9.140625" style="2"/>
    <col min="8712" max="8712" width="17.5703125" style="2" bestFit="1" customWidth="1"/>
    <col min="8713" max="8960" width="9.140625" style="2"/>
    <col min="8961" max="8961" width="41.7109375" style="2" customWidth="1"/>
    <col min="8962" max="8967" width="9.140625" style="2"/>
    <col min="8968" max="8968" width="17.5703125" style="2" bestFit="1" customWidth="1"/>
    <col min="8969" max="9216" width="9.140625" style="2"/>
    <col min="9217" max="9217" width="41.7109375" style="2" customWidth="1"/>
    <col min="9218" max="9223" width="9.140625" style="2"/>
    <col min="9224" max="9224" width="17.5703125" style="2" bestFit="1" customWidth="1"/>
    <col min="9225" max="9472" width="9.140625" style="2"/>
    <col min="9473" max="9473" width="41.7109375" style="2" customWidth="1"/>
    <col min="9474" max="9479" width="9.140625" style="2"/>
    <col min="9480" max="9480" width="17.5703125" style="2" bestFit="1" customWidth="1"/>
    <col min="9481" max="9728" width="9.140625" style="2"/>
    <col min="9729" max="9729" width="41.7109375" style="2" customWidth="1"/>
    <col min="9730" max="9735" width="9.140625" style="2"/>
    <col min="9736" max="9736" width="17.5703125" style="2" bestFit="1" customWidth="1"/>
    <col min="9737" max="9984" width="9.140625" style="2"/>
    <col min="9985" max="9985" width="41.7109375" style="2" customWidth="1"/>
    <col min="9986" max="9991" width="9.140625" style="2"/>
    <col min="9992" max="9992" width="17.5703125" style="2" bestFit="1" customWidth="1"/>
    <col min="9993" max="10240" width="9.140625" style="2"/>
    <col min="10241" max="10241" width="41.7109375" style="2" customWidth="1"/>
    <col min="10242" max="10247" width="9.140625" style="2"/>
    <col min="10248" max="10248" width="17.5703125" style="2" bestFit="1" customWidth="1"/>
    <col min="10249" max="10496" width="9.140625" style="2"/>
    <col min="10497" max="10497" width="41.7109375" style="2" customWidth="1"/>
    <col min="10498" max="10503" width="9.140625" style="2"/>
    <col min="10504" max="10504" width="17.5703125" style="2" bestFit="1" customWidth="1"/>
    <col min="10505" max="10752" width="9.140625" style="2"/>
    <col min="10753" max="10753" width="41.7109375" style="2" customWidth="1"/>
    <col min="10754" max="10759" width="9.140625" style="2"/>
    <col min="10760" max="10760" width="17.5703125" style="2" bestFit="1" customWidth="1"/>
    <col min="10761" max="11008" width="9.140625" style="2"/>
    <col min="11009" max="11009" width="41.7109375" style="2" customWidth="1"/>
    <col min="11010" max="11015" width="9.140625" style="2"/>
    <col min="11016" max="11016" width="17.5703125" style="2" bestFit="1" customWidth="1"/>
    <col min="11017" max="11264" width="9.140625" style="2"/>
    <col min="11265" max="11265" width="41.7109375" style="2" customWidth="1"/>
    <col min="11266" max="11271" width="9.140625" style="2"/>
    <col min="11272" max="11272" width="17.5703125" style="2" bestFit="1" customWidth="1"/>
    <col min="11273" max="11520" width="9.140625" style="2"/>
    <col min="11521" max="11521" width="41.7109375" style="2" customWidth="1"/>
    <col min="11522" max="11527" width="9.140625" style="2"/>
    <col min="11528" max="11528" width="17.5703125" style="2" bestFit="1" customWidth="1"/>
    <col min="11529" max="11776" width="9.140625" style="2"/>
    <col min="11777" max="11777" width="41.7109375" style="2" customWidth="1"/>
    <col min="11778" max="11783" width="9.140625" style="2"/>
    <col min="11784" max="11784" width="17.5703125" style="2" bestFit="1" customWidth="1"/>
    <col min="11785" max="12032" width="9.140625" style="2"/>
    <col min="12033" max="12033" width="41.7109375" style="2" customWidth="1"/>
    <col min="12034" max="12039" width="9.140625" style="2"/>
    <col min="12040" max="12040" width="17.5703125" style="2" bestFit="1" customWidth="1"/>
    <col min="12041" max="12288" width="9.140625" style="2"/>
    <col min="12289" max="12289" width="41.7109375" style="2" customWidth="1"/>
    <col min="12290" max="12295" width="9.140625" style="2"/>
    <col min="12296" max="12296" width="17.5703125" style="2" bestFit="1" customWidth="1"/>
    <col min="12297" max="12544" width="9.140625" style="2"/>
    <col min="12545" max="12545" width="41.7109375" style="2" customWidth="1"/>
    <col min="12546" max="12551" width="9.140625" style="2"/>
    <col min="12552" max="12552" width="17.5703125" style="2" bestFit="1" customWidth="1"/>
    <col min="12553" max="12800" width="9.140625" style="2"/>
    <col min="12801" max="12801" width="41.7109375" style="2" customWidth="1"/>
    <col min="12802" max="12807" width="9.140625" style="2"/>
    <col min="12808" max="12808" width="17.5703125" style="2" bestFit="1" customWidth="1"/>
    <col min="12809" max="13056" width="9.140625" style="2"/>
    <col min="13057" max="13057" width="41.7109375" style="2" customWidth="1"/>
    <col min="13058" max="13063" width="9.140625" style="2"/>
    <col min="13064" max="13064" width="17.5703125" style="2" bestFit="1" customWidth="1"/>
    <col min="13065" max="13312" width="9.140625" style="2"/>
    <col min="13313" max="13313" width="41.7109375" style="2" customWidth="1"/>
    <col min="13314" max="13319" width="9.140625" style="2"/>
    <col min="13320" max="13320" width="17.5703125" style="2" bestFit="1" customWidth="1"/>
    <col min="13321" max="13568" width="9.140625" style="2"/>
    <col min="13569" max="13569" width="41.7109375" style="2" customWidth="1"/>
    <col min="13570" max="13575" width="9.140625" style="2"/>
    <col min="13576" max="13576" width="17.5703125" style="2" bestFit="1" customWidth="1"/>
    <col min="13577" max="13824" width="9.140625" style="2"/>
    <col min="13825" max="13825" width="41.7109375" style="2" customWidth="1"/>
    <col min="13826" max="13831" width="9.140625" style="2"/>
    <col min="13832" max="13832" width="17.5703125" style="2" bestFit="1" customWidth="1"/>
    <col min="13833" max="14080" width="9.140625" style="2"/>
    <col min="14081" max="14081" width="41.7109375" style="2" customWidth="1"/>
    <col min="14082" max="14087" width="9.140625" style="2"/>
    <col min="14088" max="14088" width="17.5703125" style="2" bestFit="1" customWidth="1"/>
    <col min="14089" max="14336" width="9.140625" style="2"/>
    <col min="14337" max="14337" width="41.7109375" style="2" customWidth="1"/>
    <col min="14338" max="14343" width="9.140625" style="2"/>
    <col min="14344" max="14344" width="17.5703125" style="2" bestFit="1" customWidth="1"/>
    <col min="14345" max="14592" width="9.140625" style="2"/>
    <col min="14593" max="14593" width="41.7109375" style="2" customWidth="1"/>
    <col min="14594" max="14599" width="9.140625" style="2"/>
    <col min="14600" max="14600" width="17.5703125" style="2" bestFit="1" customWidth="1"/>
    <col min="14601" max="14848" width="9.140625" style="2"/>
    <col min="14849" max="14849" width="41.7109375" style="2" customWidth="1"/>
    <col min="14850" max="14855" width="9.140625" style="2"/>
    <col min="14856" max="14856" width="17.5703125" style="2" bestFit="1" customWidth="1"/>
    <col min="14857" max="15104" width="9.140625" style="2"/>
    <col min="15105" max="15105" width="41.7109375" style="2" customWidth="1"/>
    <col min="15106" max="15111" width="9.140625" style="2"/>
    <col min="15112" max="15112" width="17.5703125" style="2" bestFit="1" customWidth="1"/>
    <col min="15113" max="15360" width="9.140625" style="2"/>
    <col min="15361" max="15361" width="41.7109375" style="2" customWidth="1"/>
    <col min="15362" max="15367" width="9.140625" style="2"/>
    <col min="15368" max="15368" width="17.5703125" style="2" bestFit="1" customWidth="1"/>
    <col min="15369" max="15616" width="9.140625" style="2"/>
    <col min="15617" max="15617" width="41.7109375" style="2" customWidth="1"/>
    <col min="15618" max="15623" width="9.140625" style="2"/>
    <col min="15624" max="15624" width="17.5703125" style="2" bestFit="1" customWidth="1"/>
    <col min="15625" max="15872" width="9.140625" style="2"/>
    <col min="15873" max="15873" width="41.7109375" style="2" customWidth="1"/>
    <col min="15874" max="15879" width="9.140625" style="2"/>
    <col min="15880" max="15880" width="17.5703125" style="2" bestFit="1" customWidth="1"/>
    <col min="15881" max="16128" width="9.140625" style="2"/>
    <col min="16129" max="16129" width="41.7109375" style="2" customWidth="1"/>
    <col min="16130" max="16135" width="9.140625" style="2"/>
    <col min="16136" max="16136" width="17.5703125" style="2" bestFit="1" customWidth="1"/>
    <col min="16137" max="16384" width="9.140625" style="2"/>
  </cols>
  <sheetData>
    <row r="1" spans="1:7" ht="15.75" x14ac:dyDescent="0.25">
      <c r="A1" s="41" t="s">
        <v>0</v>
      </c>
      <c r="B1" s="42"/>
      <c r="C1" s="42"/>
      <c r="D1" s="42"/>
      <c r="E1" s="42"/>
      <c r="F1" s="42"/>
      <c r="G1" s="42"/>
    </row>
    <row r="2" spans="1:7" ht="15" customHeight="1" x14ac:dyDescent="0.2">
      <c r="A2" s="43" t="str">
        <f>'RFP Responses'!A1</f>
        <v>RFQ730-19067 Continuing Landscape Architectural Design Services</v>
      </c>
      <c r="B2" s="44"/>
      <c r="C2" s="44"/>
      <c r="D2" s="44"/>
      <c r="E2" s="44"/>
      <c r="F2" s="44"/>
      <c r="G2" s="44"/>
    </row>
    <row r="3" spans="1:7" ht="15.75" thickBot="1" x14ac:dyDescent="0.25">
      <c r="G3" s="3"/>
    </row>
    <row r="4" spans="1:7" ht="80.25" customHeight="1" thickTop="1" thickBot="1" x14ac:dyDescent="0.25">
      <c r="A4" s="4" t="s">
        <v>2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22</v>
      </c>
      <c r="G4" s="6" t="s">
        <v>3</v>
      </c>
    </row>
    <row r="5" spans="1:7" ht="15.75" thickTop="1" x14ac:dyDescent="0.2">
      <c r="A5" s="8" t="str">
        <f>'RFP Responses'!A4</f>
        <v>Asakura Robinson Company</v>
      </c>
      <c r="B5" s="11">
        <v>37.799999999999997</v>
      </c>
      <c r="C5" s="11">
        <v>20.5</v>
      </c>
      <c r="D5" s="11">
        <v>17.2</v>
      </c>
      <c r="E5" s="16">
        <v>4</v>
      </c>
      <c r="F5" s="25">
        <v>4.2</v>
      </c>
      <c r="G5" s="9">
        <f>SUM(B5:F5)</f>
        <v>83.7</v>
      </c>
    </row>
    <row r="6" spans="1:7" x14ac:dyDescent="0.2">
      <c r="A6" s="8" t="str">
        <f>'RFP Responses'!A5</f>
        <v>Design Workshop, Inc.</v>
      </c>
      <c r="B6" s="11">
        <v>38.700000000000003</v>
      </c>
      <c r="C6" s="11">
        <v>21</v>
      </c>
      <c r="D6" s="11">
        <v>18</v>
      </c>
      <c r="E6" s="15">
        <v>4</v>
      </c>
      <c r="F6" s="25">
        <v>4.5</v>
      </c>
      <c r="G6" s="9">
        <f t="shared" ref="G6:G9" si="0">SUM(B6:F6)</f>
        <v>86.2</v>
      </c>
    </row>
    <row r="7" spans="1:7" x14ac:dyDescent="0.2">
      <c r="A7" s="8" t="str">
        <f>'RFP Responses'!A6</f>
        <v>M2L Associates, Inc.</v>
      </c>
      <c r="B7" s="11">
        <v>36.9</v>
      </c>
      <c r="C7" s="11">
        <v>20.5</v>
      </c>
      <c r="D7" s="11">
        <v>16.8</v>
      </c>
      <c r="E7" s="15">
        <v>4</v>
      </c>
      <c r="F7" s="25">
        <v>4.2</v>
      </c>
      <c r="G7" s="9">
        <f t="shared" si="0"/>
        <v>82.4</v>
      </c>
    </row>
    <row r="8" spans="1:7" x14ac:dyDescent="0.2">
      <c r="A8" s="8" t="str">
        <f>'RFP Responses'!A7</f>
        <v>Pacheco Koch Consulting Engineers, Inc.</v>
      </c>
      <c r="B8" s="11">
        <v>36.9</v>
      </c>
      <c r="C8" s="11">
        <v>21</v>
      </c>
      <c r="D8" s="11">
        <v>16.399999999999999</v>
      </c>
      <c r="E8" s="15">
        <v>4</v>
      </c>
      <c r="F8" s="25">
        <v>4</v>
      </c>
      <c r="G8" s="9">
        <f t="shared" si="0"/>
        <v>82.3</v>
      </c>
    </row>
    <row r="9" spans="1:7" x14ac:dyDescent="0.2">
      <c r="A9" s="8" t="str">
        <f>'RFP Responses'!A8</f>
        <v>Rialto Studio, Inc.</v>
      </c>
      <c r="B9" s="11">
        <v>36.9</v>
      </c>
      <c r="C9" s="11">
        <v>20.5</v>
      </c>
      <c r="D9" s="11">
        <v>16</v>
      </c>
      <c r="E9" s="15">
        <v>4</v>
      </c>
      <c r="F9" s="25">
        <v>4.0999999999999996</v>
      </c>
      <c r="G9" s="9">
        <f t="shared" si="0"/>
        <v>81.5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L25" sqref="L25"/>
    </sheetView>
  </sheetViews>
  <sheetFormatPr defaultRowHeight="15" x14ac:dyDescent="0.2"/>
  <cols>
    <col min="1" max="1" width="41.7109375" style="2" customWidth="1"/>
    <col min="2" max="6" width="9.140625" style="2"/>
    <col min="7" max="7" width="12.28515625" style="2" customWidth="1"/>
    <col min="8" max="8" width="12.140625" style="2" customWidth="1"/>
    <col min="9" max="256" width="9.140625" style="2"/>
    <col min="257" max="257" width="41.7109375" style="2" customWidth="1"/>
    <col min="258" max="263" width="9.140625" style="2"/>
    <col min="264" max="264" width="17.5703125" style="2" bestFit="1" customWidth="1"/>
    <col min="265" max="512" width="9.140625" style="2"/>
    <col min="513" max="513" width="41.7109375" style="2" customWidth="1"/>
    <col min="514" max="519" width="9.140625" style="2"/>
    <col min="520" max="520" width="17.5703125" style="2" bestFit="1" customWidth="1"/>
    <col min="521" max="768" width="9.140625" style="2"/>
    <col min="769" max="769" width="41.7109375" style="2" customWidth="1"/>
    <col min="770" max="775" width="9.140625" style="2"/>
    <col min="776" max="776" width="17.5703125" style="2" bestFit="1" customWidth="1"/>
    <col min="777" max="1024" width="9.140625" style="2"/>
    <col min="1025" max="1025" width="41.7109375" style="2" customWidth="1"/>
    <col min="1026" max="1031" width="9.140625" style="2"/>
    <col min="1032" max="1032" width="17.5703125" style="2" bestFit="1" customWidth="1"/>
    <col min="1033" max="1280" width="9.140625" style="2"/>
    <col min="1281" max="1281" width="41.7109375" style="2" customWidth="1"/>
    <col min="1282" max="1287" width="9.140625" style="2"/>
    <col min="1288" max="1288" width="17.5703125" style="2" bestFit="1" customWidth="1"/>
    <col min="1289" max="1536" width="9.140625" style="2"/>
    <col min="1537" max="1537" width="41.7109375" style="2" customWidth="1"/>
    <col min="1538" max="1543" width="9.140625" style="2"/>
    <col min="1544" max="1544" width="17.5703125" style="2" bestFit="1" customWidth="1"/>
    <col min="1545" max="1792" width="9.140625" style="2"/>
    <col min="1793" max="1793" width="41.7109375" style="2" customWidth="1"/>
    <col min="1794" max="1799" width="9.140625" style="2"/>
    <col min="1800" max="1800" width="17.5703125" style="2" bestFit="1" customWidth="1"/>
    <col min="1801" max="2048" width="9.140625" style="2"/>
    <col min="2049" max="2049" width="41.7109375" style="2" customWidth="1"/>
    <col min="2050" max="2055" width="9.140625" style="2"/>
    <col min="2056" max="2056" width="17.5703125" style="2" bestFit="1" customWidth="1"/>
    <col min="2057" max="2304" width="9.140625" style="2"/>
    <col min="2305" max="2305" width="41.7109375" style="2" customWidth="1"/>
    <col min="2306" max="2311" width="9.140625" style="2"/>
    <col min="2312" max="2312" width="17.5703125" style="2" bestFit="1" customWidth="1"/>
    <col min="2313" max="2560" width="9.140625" style="2"/>
    <col min="2561" max="2561" width="41.7109375" style="2" customWidth="1"/>
    <col min="2562" max="2567" width="9.140625" style="2"/>
    <col min="2568" max="2568" width="17.5703125" style="2" bestFit="1" customWidth="1"/>
    <col min="2569" max="2816" width="9.140625" style="2"/>
    <col min="2817" max="2817" width="41.7109375" style="2" customWidth="1"/>
    <col min="2818" max="2823" width="9.140625" style="2"/>
    <col min="2824" max="2824" width="17.5703125" style="2" bestFit="1" customWidth="1"/>
    <col min="2825" max="3072" width="9.140625" style="2"/>
    <col min="3073" max="3073" width="41.7109375" style="2" customWidth="1"/>
    <col min="3074" max="3079" width="9.140625" style="2"/>
    <col min="3080" max="3080" width="17.5703125" style="2" bestFit="1" customWidth="1"/>
    <col min="3081" max="3328" width="9.140625" style="2"/>
    <col min="3329" max="3329" width="41.7109375" style="2" customWidth="1"/>
    <col min="3330" max="3335" width="9.140625" style="2"/>
    <col min="3336" max="3336" width="17.5703125" style="2" bestFit="1" customWidth="1"/>
    <col min="3337" max="3584" width="9.140625" style="2"/>
    <col min="3585" max="3585" width="41.7109375" style="2" customWidth="1"/>
    <col min="3586" max="3591" width="9.140625" style="2"/>
    <col min="3592" max="3592" width="17.5703125" style="2" bestFit="1" customWidth="1"/>
    <col min="3593" max="3840" width="9.140625" style="2"/>
    <col min="3841" max="3841" width="41.7109375" style="2" customWidth="1"/>
    <col min="3842" max="3847" width="9.140625" style="2"/>
    <col min="3848" max="3848" width="17.5703125" style="2" bestFit="1" customWidth="1"/>
    <col min="3849" max="4096" width="9.140625" style="2"/>
    <col min="4097" max="4097" width="41.7109375" style="2" customWidth="1"/>
    <col min="4098" max="4103" width="9.140625" style="2"/>
    <col min="4104" max="4104" width="17.5703125" style="2" bestFit="1" customWidth="1"/>
    <col min="4105" max="4352" width="9.140625" style="2"/>
    <col min="4353" max="4353" width="41.7109375" style="2" customWidth="1"/>
    <col min="4354" max="4359" width="9.140625" style="2"/>
    <col min="4360" max="4360" width="17.5703125" style="2" bestFit="1" customWidth="1"/>
    <col min="4361" max="4608" width="9.140625" style="2"/>
    <col min="4609" max="4609" width="41.7109375" style="2" customWidth="1"/>
    <col min="4610" max="4615" width="9.140625" style="2"/>
    <col min="4616" max="4616" width="17.5703125" style="2" bestFit="1" customWidth="1"/>
    <col min="4617" max="4864" width="9.140625" style="2"/>
    <col min="4865" max="4865" width="41.7109375" style="2" customWidth="1"/>
    <col min="4866" max="4871" width="9.140625" style="2"/>
    <col min="4872" max="4872" width="17.5703125" style="2" bestFit="1" customWidth="1"/>
    <col min="4873" max="5120" width="9.140625" style="2"/>
    <col min="5121" max="5121" width="41.7109375" style="2" customWidth="1"/>
    <col min="5122" max="5127" width="9.140625" style="2"/>
    <col min="5128" max="5128" width="17.5703125" style="2" bestFit="1" customWidth="1"/>
    <col min="5129" max="5376" width="9.140625" style="2"/>
    <col min="5377" max="5377" width="41.7109375" style="2" customWidth="1"/>
    <col min="5378" max="5383" width="9.140625" style="2"/>
    <col min="5384" max="5384" width="17.5703125" style="2" bestFit="1" customWidth="1"/>
    <col min="5385" max="5632" width="9.140625" style="2"/>
    <col min="5633" max="5633" width="41.7109375" style="2" customWidth="1"/>
    <col min="5634" max="5639" width="9.140625" style="2"/>
    <col min="5640" max="5640" width="17.5703125" style="2" bestFit="1" customWidth="1"/>
    <col min="5641" max="5888" width="9.140625" style="2"/>
    <col min="5889" max="5889" width="41.7109375" style="2" customWidth="1"/>
    <col min="5890" max="5895" width="9.140625" style="2"/>
    <col min="5896" max="5896" width="17.5703125" style="2" bestFit="1" customWidth="1"/>
    <col min="5897" max="6144" width="9.140625" style="2"/>
    <col min="6145" max="6145" width="41.7109375" style="2" customWidth="1"/>
    <col min="6146" max="6151" width="9.140625" style="2"/>
    <col min="6152" max="6152" width="17.5703125" style="2" bestFit="1" customWidth="1"/>
    <col min="6153" max="6400" width="9.140625" style="2"/>
    <col min="6401" max="6401" width="41.7109375" style="2" customWidth="1"/>
    <col min="6402" max="6407" width="9.140625" style="2"/>
    <col min="6408" max="6408" width="17.5703125" style="2" bestFit="1" customWidth="1"/>
    <col min="6409" max="6656" width="9.140625" style="2"/>
    <col min="6657" max="6657" width="41.7109375" style="2" customWidth="1"/>
    <col min="6658" max="6663" width="9.140625" style="2"/>
    <col min="6664" max="6664" width="17.5703125" style="2" bestFit="1" customWidth="1"/>
    <col min="6665" max="6912" width="9.140625" style="2"/>
    <col min="6913" max="6913" width="41.7109375" style="2" customWidth="1"/>
    <col min="6914" max="6919" width="9.140625" style="2"/>
    <col min="6920" max="6920" width="17.5703125" style="2" bestFit="1" customWidth="1"/>
    <col min="6921" max="7168" width="9.140625" style="2"/>
    <col min="7169" max="7169" width="41.7109375" style="2" customWidth="1"/>
    <col min="7170" max="7175" width="9.140625" style="2"/>
    <col min="7176" max="7176" width="17.5703125" style="2" bestFit="1" customWidth="1"/>
    <col min="7177" max="7424" width="9.140625" style="2"/>
    <col min="7425" max="7425" width="41.7109375" style="2" customWidth="1"/>
    <col min="7426" max="7431" width="9.140625" style="2"/>
    <col min="7432" max="7432" width="17.5703125" style="2" bestFit="1" customWidth="1"/>
    <col min="7433" max="7680" width="9.140625" style="2"/>
    <col min="7681" max="7681" width="41.7109375" style="2" customWidth="1"/>
    <col min="7682" max="7687" width="9.140625" style="2"/>
    <col min="7688" max="7688" width="17.5703125" style="2" bestFit="1" customWidth="1"/>
    <col min="7689" max="7936" width="9.140625" style="2"/>
    <col min="7937" max="7937" width="41.7109375" style="2" customWidth="1"/>
    <col min="7938" max="7943" width="9.140625" style="2"/>
    <col min="7944" max="7944" width="17.5703125" style="2" bestFit="1" customWidth="1"/>
    <col min="7945" max="8192" width="9.140625" style="2"/>
    <col min="8193" max="8193" width="41.7109375" style="2" customWidth="1"/>
    <col min="8194" max="8199" width="9.140625" style="2"/>
    <col min="8200" max="8200" width="17.5703125" style="2" bestFit="1" customWidth="1"/>
    <col min="8201" max="8448" width="9.140625" style="2"/>
    <col min="8449" max="8449" width="41.7109375" style="2" customWidth="1"/>
    <col min="8450" max="8455" width="9.140625" style="2"/>
    <col min="8456" max="8456" width="17.5703125" style="2" bestFit="1" customWidth="1"/>
    <col min="8457" max="8704" width="9.140625" style="2"/>
    <col min="8705" max="8705" width="41.7109375" style="2" customWidth="1"/>
    <col min="8706" max="8711" width="9.140625" style="2"/>
    <col min="8712" max="8712" width="17.5703125" style="2" bestFit="1" customWidth="1"/>
    <col min="8713" max="8960" width="9.140625" style="2"/>
    <col min="8961" max="8961" width="41.7109375" style="2" customWidth="1"/>
    <col min="8962" max="8967" width="9.140625" style="2"/>
    <col min="8968" max="8968" width="17.5703125" style="2" bestFit="1" customWidth="1"/>
    <col min="8969" max="9216" width="9.140625" style="2"/>
    <col min="9217" max="9217" width="41.7109375" style="2" customWidth="1"/>
    <col min="9218" max="9223" width="9.140625" style="2"/>
    <col min="9224" max="9224" width="17.5703125" style="2" bestFit="1" customWidth="1"/>
    <col min="9225" max="9472" width="9.140625" style="2"/>
    <col min="9473" max="9473" width="41.7109375" style="2" customWidth="1"/>
    <col min="9474" max="9479" width="9.140625" style="2"/>
    <col min="9480" max="9480" width="17.5703125" style="2" bestFit="1" customWidth="1"/>
    <col min="9481" max="9728" width="9.140625" style="2"/>
    <col min="9729" max="9729" width="41.7109375" style="2" customWidth="1"/>
    <col min="9730" max="9735" width="9.140625" style="2"/>
    <col min="9736" max="9736" width="17.5703125" style="2" bestFit="1" customWidth="1"/>
    <col min="9737" max="9984" width="9.140625" style="2"/>
    <col min="9985" max="9985" width="41.7109375" style="2" customWidth="1"/>
    <col min="9986" max="9991" width="9.140625" style="2"/>
    <col min="9992" max="9992" width="17.5703125" style="2" bestFit="1" customWidth="1"/>
    <col min="9993" max="10240" width="9.140625" style="2"/>
    <col min="10241" max="10241" width="41.7109375" style="2" customWidth="1"/>
    <col min="10242" max="10247" width="9.140625" style="2"/>
    <col min="10248" max="10248" width="17.5703125" style="2" bestFit="1" customWidth="1"/>
    <col min="10249" max="10496" width="9.140625" style="2"/>
    <col min="10497" max="10497" width="41.7109375" style="2" customWidth="1"/>
    <col min="10498" max="10503" width="9.140625" style="2"/>
    <col min="10504" max="10504" width="17.5703125" style="2" bestFit="1" customWidth="1"/>
    <col min="10505" max="10752" width="9.140625" style="2"/>
    <col min="10753" max="10753" width="41.7109375" style="2" customWidth="1"/>
    <col min="10754" max="10759" width="9.140625" style="2"/>
    <col min="10760" max="10760" width="17.5703125" style="2" bestFit="1" customWidth="1"/>
    <col min="10761" max="11008" width="9.140625" style="2"/>
    <col min="11009" max="11009" width="41.7109375" style="2" customWidth="1"/>
    <col min="11010" max="11015" width="9.140625" style="2"/>
    <col min="11016" max="11016" width="17.5703125" style="2" bestFit="1" customWidth="1"/>
    <col min="11017" max="11264" width="9.140625" style="2"/>
    <col min="11265" max="11265" width="41.7109375" style="2" customWidth="1"/>
    <col min="11266" max="11271" width="9.140625" style="2"/>
    <col min="11272" max="11272" width="17.5703125" style="2" bestFit="1" customWidth="1"/>
    <col min="11273" max="11520" width="9.140625" style="2"/>
    <col min="11521" max="11521" width="41.7109375" style="2" customWidth="1"/>
    <col min="11522" max="11527" width="9.140625" style="2"/>
    <col min="11528" max="11528" width="17.5703125" style="2" bestFit="1" customWidth="1"/>
    <col min="11529" max="11776" width="9.140625" style="2"/>
    <col min="11777" max="11777" width="41.7109375" style="2" customWidth="1"/>
    <col min="11778" max="11783" width="9.140625" style="2"/>
    <col min="11784" max="11784" width="17.5703125" style="2" bestFit="1" customWidth="1"/>
    <col min="11785" max="12032" width="9.140625" style="2"/>
    <col min="12033" max="12033" width="41.7109375" style="2" customWidth="1"/>
    <col min="12034" max="12039" width="9.140625" style="2"/>
    <col min="12040" max="12040" width="17.5703125" style="2" bestFit="1" customWidth="1"/>
    <col min="12041" max="12288" width="9.140625" style="2"/>
    <col min="12289" max="12289" width="41.7109375" style="2" customWidth="1"/>
    <col min="12290" max="12295" width="9.140625" style="2"/>
    <col min="12296" max="12296" width="17.5703125" style="2" bestFit="1" customWidth="1"/>
    <col min="12297" max="12544" width="9.140625" style="2"/>
    <col min="12545" max="12545" width="41.7109375" style="2" customWidth="1"/>
    <col min="12546" max="12551" width="9.140625" style="2"/>
    <col min="12552" max="12552" width="17.5703125" style="2" bestFit="1" customWidth="1"/>
    <col min="12553" max="12800" width="9.140625" style="2"/>
    <col min="12801" max="12801" width="41.7109375" style="2" customWidth="1"/>
    <col min="12802" max="12807" width="9.140625" style="2"/>
    <col min="12808" max="12808" width="17.5703125" style="2" bestFit="1" customWidth="1"/>
    <col min="12809" max="13056" width="9.140625" style="2"/>
    <col min="13057" max="13057" width="41.7109375" style="2" customWidth="1"/>
    <col min="13058" max="13063" width="9.140625" style="2"/>
    <col min="13064" max="13064" width="17.5703125" style="2" bestFit="1" customWidth="1"/>
    <col min="13065" max="13312" width="9.140625" style="2"/>
    <col min="13313" max="13313" width="41.7109375" style="2" customWidth="1"/>
    <col min="13314" max="13319" width="9.140625" style="2"/>
    <col min="13320" max="13320" width="17.5703125" style="2" bestFit="1" customWidth="1"/>
    <col min="13321" max="13568" width="9.140625" style="2"/>
    <col min="13569" max="13569" width="41.7109375" style="2" customWidth="1"/>
    <col min="13570" max="13575" width="9.140625" style="2"/>
    <col min="13576" max="13576" width="17.5703125" style="2" bestFit="1" customWidth="1"/>
    <col min="13577" max="13824" width="9.140625" style="2"/>
    <col min="13825" max="13825" width="41.7109375" style="2" customWidth="1"/>
    <col min="13826" max="13831" width="9.140625" style="2"/>
    <col min="13832" max="13832" width="17.5703125" style="2" bestFit="1" customWidth="1"/>
    <col min="13833" max="14080" width="9.140625" style="2"/>
    <col min="14081" max="14081" width="41.7109375" style="2" customWidth="1"/>
    <col min="14082" max="14087" width="9.140625" style="2"/>
    <col min="14088" max="14088" width="17.5703125" style="2" bestFit="1" customWidth="1"/>
    <col min="14089" max="14336" width="9.140625" style="2"/>
    <col min="14337" max="14337" width="41.7109375" style="2" customWidth="1"/>
    <col min="14338" max="14343" width="9.140625" style="2"/>
    <col min="14344" max="14344" width="17.5703125" style="2" bestFit="1" customWidth="1"/>
    <col min="14345" max="14592" width="9.140625" style="2"/>
    <col min="14593" max="14593" width="41.7109375" style="2" customWidth="1"/>
    <col min="14594" max="14599" width="9.140625" style="2"/>
    <col min="14600" max="14600" width="17.5703125" style="2" bestFit="1" customWidth="1"/>
    <col min="14601" max="14848" width="9.140625" style="2"/>
    <col min="14849" max="14849" width="41.7109375" style="2" customWidth="1"/>
    <col min="14850" max="14855" width="9.140625" style="2"/>
    <col min="14856" max="14856" width="17.5703125" style="2" bestFit="1" customWidth="1"/>
    <col min="14857" max="15104" width="9.140625" style="2"/>
    <col min="15105" max="15105" width="41.7109375" style="2" customWidth="1"/>
    <col min="15106" max="15111" width="9.140625" style="2"/>
    <col min="15112" max="15112" width="17.5703125" style="2" bestFit="1" customWidth="1"/>
    <col min="15113" max="15360" width="9.140625" style="2"/>
    <col min="15361" max="15361" width="41.7109375" style="2" customWidth="1"/>
    <col min="15362" max="15367" width="9.140625" style="2"/>
    <col min="15368" max="15368" width="17.5703125" style="2" bestFit="1" customWidth="1"/>
    <col min="15369" max="15616" width="9.140625" style="2"/>
    <col min="15617" max="15617" width="41.7109375" style="2" customWidth="1"/>
    <col min="15618" max="15623" width="9.140625" style="2"/>
    <col min="15624" max="15624" width="17.5703125" style="2" bestFit="1" customWidth="1"/>
    <col min="15625" max="15872" width="9.140625" style="2"/>
    <col min="15873" max="15873" width="41.7109375" style="2" customWidth="1"/>
    <col min="15874" max="15879" width="9.140625" style="2"/>
    <col min="15880" max="15880" width="17.5703125" style="2" bestFit="1" customWidth="1"/>
    <col min="15881" max="16128" width="9.140625" style="2"/>
    <col min="16129" max="16129" width="41.7109375" style="2" customWidth="1"/>
    <col min="16130" max="16135" width="9.140625" style="2"/>
    <col min="16136" max="16136" width="17.5703125" style="2" bestFit="1" customWidth="1"/>
    <col min="16137" max="16384" width="9.140625" style="2"/>
  </cols>
  <sheetData>
    <row r="1" spans="1:7" ht="15.75" x14ac:dyDescent="0.25">
      <c r="A1" s="41" t="s">
        <v>0</v>
      </c>
      <c r="B1" s="42"/>
      <c r="C1" s="42"/>
      <c r="D1" s="42"/>
      <c r="E1" s="42"/>
      <c r="F1" s="42"/>
      <c r="G1" s="42"/>
    </row>
    <row r="2" spans="1:7" x14ac:dyDescent="0.2">
      <c r="A2" s="43" t="str">
        <f>'RFP Responses'!A1</f>
        <v>RFQ730-19067 Continuing Landscape Architectural Design Services</v>
      </c>
      <c r="B2" s="44"/>
      <c r="C2" s="44"/>
      <c r="D2" s="44"/>
      <c r="E2" s="44"/>
      <c r="F2" s="44"/>
      <c r="G2" s="44"/>
    </row>
    <row r="3" spans="1:7" ht="15.75" thickBot="1" x14ac:dyDescent="0.25">
      <c r="G3" s="3"/>
    </row>
    <row r="4" spans="1:7" ht="82.5" customHeight="1" thickTop="1" thickBot="1" x14ac:dyDescent="0.25">
      <c r="A4" s="4" t="s">
        <v>2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22</v>
      </c>
      <c r="G4" s="6" t="s">
        <v>3</v>
      </c>
    </row>
    <row r="5" spans="1:7" ht="15.75" thickTop="1" x14ac:dyDescent="0.2">
      <c r="A5" s="8" t="str">
        <f>'RFP Responses'!A4</f>
        <v>Asakura Robinson Company</v>
      </c>
      <c r="B5" s="11">
        <v>45</v>
      </c>
      <c r="C5" s="11">
        <v>20</v>
      </c>
      <c r="D5" s="11">
        <v>12</v>
      </c>
      <c r="E5" s="16">
        <v>3</v>
      </c>
      <c r="F5" s="25">
        <v>4</v>
      </c>
      <c r="G5" s="9">
        <f>SUM(B5:F5)</f>
        <v>84</v>
      </c>
    </row>
    <row r="6" spans="1:7" x14ac:dyDescent="0.2">
      <c r="A6" s="8" t="str">
        <f>'RFP Responses'!A5</f>
        <v>Design Workshop, Inc.</v>
      </c>
      <c r="B6" s="11">
        <v>36</v>
      </c>
      <c r="C6" s="11">
        <v>20</v>
      </c>
      <c r="D6" s="11">
        <v>20</v>
      </c>
      <c r="E6" s="15">
        <v>4</v>
      </c>
      <c r="F6" s="25">
        <v>4</v>
      </c>
      <c r="G6" s="9">
        <f t="shared" ref="G6:G9" si="0">SUM(B6:F6)</f>
        <v>84</v>
      </c>
    </row>
    <row r="7" spans="1:7" x14ac:dyDescent="0.2">
      <c r="A7" s="8" t="str">
        <f>'RFP Responses'!A6</f>
        <v>M2L Associates, Inc.</v>
      </c>
      <c r="B7" s="11">
        <v>27</v>
      </c>
      <c r="C7" s="11">
        <v>10</v>
      </c>
      <c r="D7" s="11">
        <v>8</v>
      </c>
      <c r="E7" s="15">
        <v>3</v>
      </c>
      <c r="F7" s="25">
        <v>2</v>
      </c>
      <c r="G7" s="9">
        <f t="shared" si="0"/>
        <v>50</v>
      </c>
    </row>
    <row r="8" spans="1:7" x14ac:dyDescent="0.2">
      <c r="A8" s="8" t="str">
        <f>'RFP Responses'!A7</f>
        <v>Pacheco Koch Consulting Engineers, Inc.</v>
      </c>
      <c r="B8" s="11">
        <v>27</v>
      </c>
      <c r="C8" s="11">
        <v>15</v>
      </c>
      <c r="D8" s="11">
        <v>12</v>
      </c>
      <c r="E8" s="15">
        <v>4</v>
      </c>
      <c r="F8" s="25">
        <v>3</v>
      </c>
      <c r="G8" s="9">
        <f t="shared" si="0"/>
        <v>61</v>
      </c>
    </row>
    <row r="9" spans="1:7" x14ac:dyDescent="0.2">
      <c r="A9" s="8" t="str">
        <f>'RFP Responses'!A8</f>
        <v>Rialto Studio, Inc.</v>
      </c>
      <c r="B9" s="11">
        <v>27</v>
      </c>
      <c r="C9" s="11">
        <v>10</v>
      </c>
      <c r="D9" s="11">
        <v>16</v>
      </c>
      <c r="E9" s="15">
        <v>3</v>
      </c>
      <c r="F9" s="25">
        <v>3</v>
      </c>
      <c r="G9" s="9">
        <f t="shared" si="0"/>
        <v>59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G16" sqref="G16"/>
    </sheetView>
  </sheetViews>
  <sheetFormatPr defaultRowHeight="12.75" x14ac:dyDescent="0.2"/>
  <cols>
    <col min="1" max="1" width="37.42578125" customWidth="1"/>
    <col min="2" max="2" width="12.140625" customWidth="1"/>
    <col min="3" max="3" width="12.7109375" customWidth="1"/>
    <col min="4" max="4" width="12.28515625" customWidth="1"/>
  </cols>
  <sheetData>
    <row r="1" spans="1:9" ht="15" x14ac:dyDescent="0.25">
      <c r="A1" s="45" t="str">
        <f>'RFP Responses'!A1</f>
        <v>RFQ730-19067 Continuing Landscape Architectural Design Services</v>
      </c>
      <c r="B1" s="45"/>
      <c r="C1" s="45"/>
      <c r="D1" s="45"/>
      <c r="E1" s="45"/>
      <c r="F1" s="45"/>
      <c r="G1" s="45"/>
      <c r="H1" s="39"/>
    </row>
    <row r="2" spans="1:9" ht="15.75" thickBot="1" x14ac:dyDescent="0.25">
      <c r="A2" s="26"/>
      <c r="B2" s="26"/>
      <c r="C2" s="26"/>
      <c r="D2" s="26"/>
      <c r="E2" s="26"/>
      <c r="F2" s="26"/>
      <c r="G2" s="26"/>
      <c r="H2" s="26"/>
    </row>
    <row r="3" spans="1:9" ht="96.75" customHeight="1" x14ac:dyDescent="0.2">
      <c r="A3" s="27"/>
      <c r="B3" s="28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36</v>
      </c>
      <c r="H3" s="29" t="s">
        <v>37</v>
      </c>
    </row>
    <row r="4" spans="1:9" x14ac:dyDescent="0.2">
      <c r="A4" s="30" t="str">
        <f>'RFP Responses'!A4</f>
        <v>Asakura Robinson Company</v>
      </c>
      <c r="B4" s="31">
        <f>'Evaluator 1'!G5</f>
        <v>95.5</v>
      </c>
      <c r="C4" s="31">
        <f>'Evaluator 2'!G5</f>
        <v>87.5</v>
      </c>
      <c r="D4" s="31">
        <f>'Evaluator 3'!G5</f>
        <v>86.8</v>
      </c>
      <c r="E4" s="31">
        <f>'Evaluator 4'!G5</f>
        <v>83.7</v>
      </c>
      <c r="F4" s="31">
        <f>'Evaluator 5'!G5</f>
        <v>84</v>
      </c>
      <c r="G4" s="31">
        <f>AVERAGE(B4:F4)</f>
        <v>87.5</v>
      </c>
      <c r="H4" s="31">
        <f>RANK(G4,$G$5:$G$8,0)</f>
        <v>1</v>
      </c>
      <c r="I4" s="32"/>
    </row>
    <row r="5" spans="1:9" s="32" customFormat="1" x14ac:dyDescent="0.2">
      <c r="A5" s="30" t="str">
        <f>'RFP Responses'!A5</f>
        <v>Design Workshop, Inc.</v>
      </c>
      <c r="B5" s="31">
        <f>'Evaluator 1'!G6</f>
        <v>84</v>
      </c>
      <c r="C5" s="31">
        <f>'Evaluator 2'!G6</f>
        <v>95.5</v>
      </c>
      <c r="D5" s="31">
        <f>'Evaluator 3'!G6</f>
        <v>87.8</v>
      </c>
      <c r="E5" s="31">
        <f>'Evaluator 4'!G6</f>
        <v>86.2</v>
      </c>
      <c r="F5" s="31">
        <f>'Evaluator 5'!G6</f>
        <v>84</v>
      </c>
      <c r="G5" s="31">
        <f>AVERAGE(B5:F5)</f>
        <v>87.5</v>
      </c>
      <c r="H5" s="31">
        <f t="shared" ref="H5:H8" si="0">RANK(G5,$G$5:$G$8,0)</f>
        <v>1</v>
      </c>
    </row>
    <row r="6" spans="1:9" s="32" customFormat="1" x14ac:dyDescent="0.2">
      <c r="A6" s="30" t="str">
        <f>'RFP Responses'!A6</f>
        <v>M2L Associates, Inc.</v>
      </c>
      <c r="B6" s="31">
        <f>'Evaluator 1'!G7</f>
        <v>56</v>
      </c>
      <c r="C6" s="31">
        <f>'Evaluator 2'!G7</f>
        <v>77</v>
      </c>
      <c r="D6" s="31">
        <f>'Evaluator 3'!G7</f>
        <v>84</v>
      </c>
      <c r="E6" s="31">
        <f>'Evaluator 4'!G7</f>
        <v>82.4</v>
      </c>
      <c r="F6" s="31">
        <f>'Evaluator 5'!G7</f>
        <v>50</v>
      </c>
      <c r="G6" s="31">
        <f>AVERAGE(B6:F6)</f>
        <v>69.88</v>
      </c>
      <c r="H6" s="31">
        <f t="shared" si="0"/>
        <v>4</v>
      </c>
    </row>
    <row r="7" spans="1:9" s="32" customFormat="1" x14ac:dyDescent="0.2">
      <c r="A7" s="30" t="str">
        <f>'RFP Responses'!A7</f>
        <v>Pacheco Koch Consulting Engineers, Inc.</v>
      </c>
      <c r="B7" s="31">
        <f>'Evaluator 1'!G8</f>
        <v>67</v>
      </c>
      <c r="C7" s="31">
        <f>'Evaluator 2'!G8</f>
        <v>71</v>
      </c>
      <c r="D7" s="31">
        <f>'Evaluator 3'!G8</f>
        <v>79</v>
      </c>
      <c r="E7" s="31">
        <f>'Evaluator 4'!G8</f>
        <v>82.3</v>
      </c>
      <c r="F7" s="31">
        <f>'Evaluator 5'!G8</f>
        <v>61</v>
      </c>
      <c r="G7" s="31">
        <f>AVERAGE(B7:F7)</f>
        <v>72.06</v>
      </c>
      <c r="H7" s="31">
        <f t="shared" si="0"/>
        <v>3</v>
      </c>
    </row>
    <row r="8" spans="1:9" s="32" customFormat="1" x14ac:dyDescent="0.2">
      <c r="A8" s="30" t="str">
        <f>'RFP Responses'!A8</f>
        <v>Rialto Studio, Inc.</v>
      </c>
      <c r="B8" s="31">
        <f>'Evaluator 1'!G9</f>
        <v>56</v>
      </c>
      <c r="C8" s="31">
        <f>'Evaluator 2'!G9</f>
        <v>94</v>
      </c>
      <c r="D8" s="31">
        <f>'Evaluator 3'!G9</f>
        <v>76</v>
      </c>
      <c r="E8" s="31">
        <f>'Evaluator 4'!G9</f>
        <v>81.5</v>
      </c>
      <c r="F8" s="31">
        <f>'Evaluator 5'!G9</f>
        <v>59</v>
      </c>
      <c r="G8" s="31">
        <f>AVERAGE(B8:F8)</f>
        <v>73.3</v>
      </c>
      <c r="H8" s="31">
        <f t="shared" si="0"/>
        <v>2</v>
      </c>
    </row>
    <row r="9" spans="1:9" s="32" customFormat="1" ht="15" x14ac:dyDescent="0.2">
      <c r="A9" s="35"/>
      <c r="B9" s="35"/>
      <c r="C9" s="35"/>
      <c r="D9" s="35"/>
      <c r="E9" s="35"/>
      <c r="F9" s="35"/>
      <c r="G9" s="35"/>
      <c r="H9" s="35"/>
    </row>
    <row r="10" spans="1:9" s="32" customFormat="1" ht="15" x14ac:dyDescent="0.2">
      <c r="A10" s="35"/>
      <c r="B10" s="35"/>
      <c r="C10" s="35"/>
      <c r="D10" s="35"/>
      <c r="E10" s="35"/>
      <c r="F10" s="35"/>
      <c r="G10" s="35"/>
      <c r="H10" s="35"/>
    </row>
    <row r="11" spans="1:9" s="32" customFormat="1" ht="15.75" thickBot="1" x14ac:dyDescent="0.25">
      <c r="A11" s="35"/>
      <c r="B11" s="35"/>
      <c r="C11" s="35"/>
      <c r="D11" s="35"/>
      <c r="E11" s="35"/>
      <c r="F11" s="35"/>
      <c r="G11" s="35"/>
      <c r="H11" s="35"/>
    </row>
    <row r="12" spans="1:9" s="32" customFormat="1" ht="210.75" customHeight="1" thickBot="1" x14ac:dyDescent="0.25">
      <c r="A12" s="35"/>
      <c r="B12" s="36" t="str">
        <f>B3</f>
        <v>Evaluator 1</v>
      </c>
      <c r="C12" s="36" t="str">
        <f>C3</f>
        <v>Evaluator 2</v>
      </c>
      <c r="D12" s="36" t="str">
        <f>D3</f>
        <v>Evaluator 3</v>
      </c>
      <c r="E12" s="36" t="str">
        <f>E3</f>
        <v>Evaluator 4</v>
      </c>
      <c r="F12" s="36" t="str">
        <f>F3</f>
        <v>Evaluator 5</v>
      </c>
      <c r="G12" s="36" t="s">
        <v>38</v>
      </c>
      <c r="H12" s="40" t="s">
        <v>39</v>
      </c>
    </row>
    <row r="13" spans="1:9" s="34" customFormat="1" ht="34.5" customHeight="1" x14ac:dyDescent="0.2">
      <c r="A13" s="33" t="str">
        <f>A4</f>
        <v>Asakura Robinson Company</v>
      </c>
      <c r="B13" s="38">
        <f>RANK(B4,$B$4:$B$8,0)</f>
        <v>1</v>
      </c>
      <c r="C13" s="38">
        <f>RANK(C4,$C$4:$C$8,0)</f>
        <v>3</v>
      </c>
      <c r="D13" s="38">
        <f>RANK(D4,$D$4:$D$8,0)</f>
        <v>2</v>
      </c>
      <c r="E13" s="38">
        <f>RANK(E4,$E$4:$E$8,0)</f>
        <v>2</v>
      </c>
      <c r="F13" s="38">
        <f>RANK(F4,$F$4:$F$8,0)</f>
        <v>1</v>
      </c>
      <c r="G13" s="38">
        <f>AVERAGE(B13:F13)</f>
        <v>1.8</v>
      </c>
      <c r="H13" s="38">
        <f>RANK(G13,$G$13:$G$17,1)</f>
        <v>2</v>
      </c>
    </row>
    <row r="14" spans="1:9" s="34" customFormat="1" ht="15" x14ac:dyDescent="0.2">
      <c r="A14" s="33" t="str">
        <f>A5</f>
        <v>Design Workshop, Inc.</v>
      </c>
      <c r="B14" s="38">
        <f t="shared" ref="B14:B17" si="1">RANK(B5,$B$4:$B$8,0)</f>
        <v>2</v>
      </c>
      <c r="C14" s="38">
        <f t="shared" ref="C14:C17" si="2">RANK(C5,$C$4:$C$8,0)</f>
        <v>1</v>
      </c>
      <c r="D14" s="38">
        <f t="shared" ref="D14:D17" si="3">RANK(D5,$D$4:$D$8,0)</f>
        <v>1</v>
      </c>
      <c r="E14" s="38">
        <f t="shared" ref="E14:E17" si="4">RANK(E5,$E$4:$E$8,0)</f>
        <v>1</v>
      </c>
      <c r="F14" s="38">
        <f t="shared" ref="F14:F17" si="5">RANK(F5,$F$4:$F$8,0)</f>
        <v>1</v>
      </c>
      <c r="G14" s="38">
        <f>AVERAGE(B14:F14)</f>
        <v>1.2</v>
      </c>
      <c r="H14" s="38">
        <f t="shared" ref="H14:H17" si="6">RANK(G14,$G$13:$G$17,1)</f>
        <v>1</v>
      </c>
    </row>
    <row r="15" spans="1:9" s="32" customFormat="1" ht="15" x14ac:dyDescent="0.2">
      <c r="A15" s="30" t="str">
        <f>A6</f>
        <v>M2L Associates, Inc.</v>
      </c>
      <c r="B15" s="37">
        <f t="shared" si="1"/>
        <v>4</v>
      </c>
      <c r="C15" s="37">
        <f t="shared" si="2"/>
        <v>4</v>
      </c>
      <c r="D15" s="37">
        <f t="shared" si="3"/>
        <v>3</v>
      </c>
      <c r="E15" s="37">
        <f t="shared" si="4"/>
        <v>3</v>
      </c>
      <c r="F15" s="37">
        <f t="shared" si="5"/>
        <v>5</v>
      </c>
      <c r="G15" s="37">
        <f>AVERAGE(B15:F15)</f>
        <v>3.8</v>
      </c>
      <c r="H15" s="37">
        <f t="shared" si="6"/>
        <v>3</v>
      </c>
    </row>
    <row r="16" spans="1:9" s="32" customFormat="1" ht="15" x14ac:dyDescent="0.2">
      <c r="A16" s="30" t="str">
        <f>A7</f>
        <v>Pacheco Koch Consulting Engineers, Inc.</v>
      </c>
      <c r="B16" s="37">
        <f t="shared" si="1"/>
        <v>3</v>
      </c>
      <c r="C16" s="37">
        <f t="shared" si="2"/>
        <v>5</v>
      </c>
      <c r="D16" s="37">
        <f t="shared" si="3"/>
        <v>4</v>
      </c>
      <c r="E16" s="37">
        <f t="shared" si="4"/>
        <v>4</v>
      </c>
      <c r="F16" s="37">
        <f t="shared" si="5"/>
        <v>3</v>
      </c>
      <c r="G16" s="37">
        <f>AVERAGE(B16:F16)</f>
        <v>3.8</v>
      </c>
      <c r="H16" s="37">
        <f t="shared" si="6"/>
        <v>3</v>
      </c>
    </row>
    <row r="17" spans="1:8" s="32" customFormat="1" ht="15" x14ac:dyDescent="0.2">
      <c r="A17" s="30" t="str">
        <f>A8</f>
        <v>Rialto Studio, Inc.</v>
      </c>
      <c r="B17" s="37">
        <f t="shared" si="1"/>
        <v>4</v>
      </c>
      <c r="C17" s="37">
        <f t="shared" si="2"/>
        <v>2</v>
      </c>
      <c r="D17" s="37">
        <f t="shared" si="3"/>
        <v>5</v>
      </c>
      <c r="E17" s="37">
        <f t="shared" si="4"/>
        <v>5</v>
      </c>
      <c r="F17" s="37">
        <f t="shared" si="5"/>
        <v>4</v>
      </c>
      <c r="G17" s="37">
        <f>AVERAGE(B17:F17)</f>
        <v>4</v>
      </c>
      <c r="H17" s="37">
        <f t="shared" si="6"/>
        <v>5</v>
      </c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P15" sqref="P15"/>
    </sheetView>
  </sheetViews>
  <sheetFormatPr defaultRowHeight="12.75" x14ac:dyDescent="0.2"/>
  <cols>
    <col min="1" max="1" width="15.7109375" customWidth="1"/>
    <col min="5" max="5" width="19.5703125" customWidth="1"/>
  </cols>
  <sheetData>
    <row r="1" spans="1:8" ht="14.25" customHeight="1" x14ac:dyDescent="0.2">
      <c r="A1" s="49" t="s">
        <v>23</v>
      </c>
      <c r="B1" s="49"/>
      <c r="C1" s="49"/>
      <c r="D1" s="49"/>
      <c r="E1" s="49"/>
      <c r="F1" s="49"/>
      <c r="G1" s="49"/>
      <c r="H1" s="49"/>
    </row>
    <row r="2" spans="1:8" x14ac:dyDescent="0.2">
      <c r="A2" s="49"/>
      <c r="B2" s="49"/>
      <c r="C2" s="49"/>
      <c r="D2" s="49"/>
      <c r="E2" s="49"/>
      <c r="F2" s="49"/>
      <c r="G2" s="49"/>
      <c r="H2" s="49"/>
    </row>
    <row r="3" spans="1:8" ht="15.75" thickBot="1" x14ac:dyDescent="0.25">
      <c r="A3" s="10"/>
      <c r="B3" s="10"/>
      <c r="C3" s="10"/>
      <c r="D3" s="10"/>
      <c r="E3" s="10"/>
      <c r="F3" s="10"/>
      <c r="G3" s="10"/>
      <c r="H3" s="10"/>
    </row>
    <row r="4" spans="1:8" ht="16.5" thickTop="1" x14ac:dyDescent="0.25">
      <c r="A4" s="50" t="s">
        <v>24</v>
      </c>
      <c r="B4" s="51"/>
      <c r="C4" s="51"/>
      <c r="D4" s="51"/>
      <c r="E4" s="52"/>
      <c r="F4" s="10"/>
      <c r="G4" s="10"/>
      <c r="H4" s="10"/>
    </row>
    <row r="5" spans="1:8" ht="15" x14ac:dyDescent="0.2">
      <c r="A5" s="53" t="s">
        <v>25</v>
      </c>
      <c r="B5" s="54"/>
      <c r="C5" s="54"/>
      <c r="D5" s="54"/>
      <c r="E5" s="55"/>
      <c r="F5" s="10"/>
      <c r="G5" s="10"/>
      <c r="H5" s="10"/>
    </row>
    <row r="6" spans="1:8" ht="15" x14ac:dyDescent="0.2">
      <c r="A6" s="46" t="s">
        <v>26</v>
      </c>
      <c r="B6" s="47"/>
      <c r="C6" s="47"/>
      <c r="D6" s="47"/>
      <c r="E6" s="48"/>
      <c r="F6" s="10"/>
      <c r="G6" s="10"/>
      <c r="H6" s="10"/>
    </row>
    <row r="7" spans="1:8" ht="15" x14ac:dyDescent="0.2">
      <c r="A7" s="46" t="s">
        <v>27</v>
      </c>
      <c r="B7" s="47"/>
      <c r="C7" s="47"/>
      <c r="D7" s="47"/>
      <c r="E7" s="48"/>
      <c r="F7" s="10"/>
      <c r="G7" s="10"/>
      <c r="H7" s="10"/>
    </row>
    <row r="8" spans="1:8" ht="15" x14ac:dyDescent="0.2">
      <c r="A8" s="46" t="s">
        <v>28</v>
      </c>
      <c r="B8" s="47"/>
      <c r="C8" s="47"/>
      <c r="D8" s="47"/>
      <c r="E8" s="48"/>
      <c r="F8" s="10"/>
      <c r="G8" s="10"/>
      <c r="H8" s="10"/>
    </row>
    <row r="9" spans="1:8" ht="15" x14ac:dyDescent="0.2">
      <c r="A9" s="46" t="s">
        <v>29</v>
      </c>
      <c r="B9" s="47"/>
      <c r="C9" s="47"/>
      <c r="D9" s="47"/>
      <c r="E9" s="48"/>
      <c r="F9" s="10"/>
      <c r="G9" s="10"/>
      <c r="H9" s="10"/>
    </row>
    <row r="10" spans="1:8" ht="15.75" thickBot="1" x14ac:dyDescent="0.25">
      <c r="A10" s="61" t="s">
        <v>30</v>
      </c>
      <c r="B10" s="62"/>
      <c r="C10" s="62"/>
      <c r="D10" s="62"/>
      <c r="E10" s="63"/>
      <c r="F10" s="10"/>
      <c r="G10" s="10"/>
      <c r="H10" s="10"/>
    </row>
    <row r="11" spans="1:8" ht="16.5" thickTop="1" thickBot="1" x14ac:dyDescent="0.25">
      <c r="A11" s="10"/>
      <c r="B11" s="10"/>
      <c r="C11" s="10"/>
      <c r="D11" s="10"/>
      <c r="E11" s="10"/>
      <c r="F11" s="10"/>
      <c r="G11" s="10"/>
      <c r="H11" s="10"/>
    </row>
    <row r="12" spans="1:8" ht="16.5" thickTop="1" x14ac:dyDescent="0.25">
      <c r="A12" s="50" t="s">
        <v>8</v>
      </c>
      <c r="B12" s="51"/>
      <c r="C12" s="51"/>
      <c r="D12" s="51"/>
      <c r="E12" s="64"/>
      <c r="F12" s="19" t="s">
        <v>9</v>
      </c>
      <c r="G12" s="19" t="s">
        <v>10</v>
      </c>
      <c r="H12" s="20" t="s">
        <v>11</v>
      </c>
    </row>
    <row r="13" spans="1:8" ht="33" customHeight="1" x14ac:dyDescent="0.2">
      <c r="A13" s="56" t="s">
        <v>31</v>
      </c>
      <c r="B13" s="57"/>
      <c r="C13" s="57"/>
      <c r="D13" s="57"/>
      <c r="E13" s="58"/>
      <c r="F13" s="21"/>
      <c r="G13" s="21">
        <v>9</v>
      </c>
      <c r="H13" s="22">
        <f t="shared" ref="H13:H17" si="0">F13*G13</f>
        <v>0</v>
      </c>
    </row>
    <row r="14" spans="1:8" ht="46.5" customHeight="1" x14ac:dyDescent="0.2">
      <c r="A14" s="56" t="s">
        <v>32</v>
      </c>
      <c r="B14" s="57"/>
      <c r="C14" s="57"/>
      <c r="D14" s="57"/>
      <c r="E14" s="58"/>
      <c r="F14" s="21"/>
      <c r="G14" s="21">
        <v>5</v>
      </c>
      <c r="H14" s="22">
        <f t="shared" si="0"/>
        <v>0</v>
      </c>
    </row>
    <row r="15" spans="1:8" ht="49.5" customHeight="1" x14ac:dyDescent="0.2">
      <c r="A15" s="56" t="s">
        <v>33</v>
      </c>
      <c r="B15" s="57"/>
      <c r="C15" s="57"/>
      <c r="D15" s="57"/>
      <c r="E15" s="58"/>
      <c r="F15" s="21"/>
      <c r="G15" s="21">
        <v>4</v>
      </c>
      <c r="H15" s="22">
        <f t="shared" si="0"/>
        <v>0</v>
      </c>
    </row>
    <row r="16" spans="1:8" ht="42.75" customHeight="1" x14ac:dyDescent="0.2">
      <c r="A16" s="56" t="s">
        <v>34</v>
      </c>
      <c r="B16" s="57"/>
      <c r="C16" s="57"/>
      <c r="D16" s="57"/>
      <c r="E16" s="58"/>
      <c r="F16" s="21"/>
      <c r="G16" s="21">
        <v>1</v>
      </c>
      <c r="H16" s="22">
        <f t="shared" si="0"/>
        <v>0</v>
      </c>
    </row>
    <row r="17" spans="1:8" ht="54.75" customHeight="1" x14ac:dyDescent="0.2">
      <c r="A17" s="56" t="s">
        <v>35</v>
      </c>
      <c r="B17" s="57"/>
      <c r="C17" s="57"/>
      <c r="D17" s="57"/>
      <c r="E17" s="58"/>
      <c r="F17" s="21"/>
      <c r="G17" s="21">
        <v>1</v>
      </c>
      <c r="H17" s="22">
        <f t="shared" si="0"/>
        <v>0</v>
      </c>
    </row>
    <row r="18" spans="1:8" ht="16.5" thickBot="1" x14ac:dyDescent="0.3">
      <c r="A18" s="10"/>
      <c r="B18" s="10"/>
      <c r="C18" s="10"/>
      <c r="D18" s="10"/>
      <c r="E18" s="10"/>
      <c r="F18" s="10"/>
      <c r="G18" s="23" t="s">
        <v>12</v>
      </c>
      <c r="H18" s="24">
        <f>SUM(H13:H17)</f>
        <v>0</v>
      </c>
    </row>
    <row r="19" spans="1:8" ht="15" x14ac:dyDescent="0.2">
      <c r="A19" s="59" t="s">
        <v>13</v>
      </c>
      <c r="B19" s="59"/>
      <c r="C19" s="59"/>
      <c r="D19" s="59"/>
      <c r="E19" s="59"/>
      <c r="F19" s="10"/>
      <c r="G19" s="10"/>
      <c r="H19" s="10"/>
    </row>
    <row r="20" spans="1:8" ht="15" x14ac:dyDescent="0.2">
      <c r="A20" s="10"/>
      <c r="B20" s="10"/>
      <c r="C20" s="10"/>
      <c r="D20" s="10"/>
      <c r="E20" s="10"/>
      <c r="F20" s="10"/>
      <c r="G20" s="10"/>
      <c r="H20" s="10"/>
    </row>
    <row r="21" spans="1:8" ht="15" x14ac:dyDescent="0.2">
      <c r="A21" s="60" t="s">
        <v>14</v>
      </c>
      <c r="B21" s="60"/>
      <c r="C21" s="60"/>
      <c r="D21" s="10"/>
      <c r="E21" s="10"/>
      <c r="F21" s="10"/>
      <c r="G21" s="10"/>
      <c r="H21" s="10"/>
    </row>
    <row r="22" spans="1:8" ht="15" x14ac:dyDescent="0.2">
      <c r="A22" s="10"/>
      <c r="B22" s="10"/>
      <c r="C22" s="10"/>
      <c r="D22" s="10"/>
      <c r="E22" s="10"/>
      <c r="F22" s="10"/>
      <c r="G22" s="10"/>
      <c r="H22" s="10"/>
    </row>
  </sheetData>
  <protectedRanges>
    <protectedRange sqref="F13:F17" name="Points_1_1_1"/>
  </protectedRanges>
  <mergeCells count="16">
    <mergeCell ref="A16:E16"/>
    <mergeCell ref="A17:E17"/>
    <mergeCell ref="A19:E19"/>
    <mergeCell ref="A21:C21"/>
    <mergeCell ref="A9:E9"/>
    <mergeCell ref="A10:E10"/>
    <mergeCell ref="A12:E12"/>
    <mergeCell ref="A13:E13"/>
    <mergeCell ref="A14:E14"/>
    <mergeCell ref="A15:E15"/>
    <mergeCell ref="A8:E8"/>
    <mergeCell ref="A1:H2"/>
    <mergeCell ref="A4:E4"/>
    <mergeCell ref="A5:E5"/>
    <mergeCell ref="A6:E6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RFP Responses</vt:lpstr>
      <vt:lpstr>Evaluator 1</vt:lpstr>
      <vt:lpstr>Evaluator 2</vt:lpstr>
      <vt:lpstr>Evaluator 3</vt:lpstr>
      <vt:lpstr>Evaluator 4</vt:lpstr>
      <vt:lpstr>Evaluator 5</vt:lpstr>
      <vt:lpstr>Summary</vt:lpstr>
      <vt:lpstr>Criteria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Bonilla, Hector M</cp:lastModifiedBy>
  <cp:lastPrinted>2010-03-29T18:59:53Z</cp:lastPrinted>
  <dcterms:created xsi:type="dcterms:W3CDTF">2010-03-29T14:58:07Z</dcterms:created>
  <dcterms:modified xsi:type="dcterms:W3CDTF">2019-04-25T15:13:08Z</dcterms:modified>
</cp:coreProperties>
</file>