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12_Next Update\"/>
    </mc:Choice>
  </mc:AlternateContent>
  <bookViews>
    <workbookView xWindow="7740" yWindow="-180" windowWidth="17115" windowHeight="9855" tabRatio="772" activeTab="9"/>
  </bookViews>
  <sheets>
    <sheet name="Evaluator 1" sheetId="12" r:id="rId1"/>
    <sheet name="Evaluator 2" sheetId="2" r:id="rId2"/>
    <sheet name="Evaluator 3" sheetId="3" r:id="rId3"/>
    <sheet name="Evaluator 4" sheetId="5" r:id="rId4"/>
    <sheet name="Evaluator 5" sheetId="11" r:id="rId5"/>
    <sheet name="Evaluator 6" sheetId="13" r:id="rId6"/>
    <sheet name="Evaluator 7" sheetId="14" r:id="rId7"/>
    <sheet name="Evaluator 8" sheetId="4" r:id="rId8"/>
    <sheet name="Summary" sheetId="1" r:id="rId9"/>
    <sheet name="Criteria" sheetId="15" r:id="rId10"/>
  </sheets>
  <calcPr calcId="152511"/>
</workbook>
</file>

<file path=xl/calcChain.xml><?xml version="1.0" encoding="utf-8"?>
<calcChain xmlns="http://schemas.openxmlformats.org/spreadsheetml/2006/main">
  <c r="M20" i="15" l="1"/>
  <c r="N20" i="15" s="1"/>
  <c r="J20" i="15"/>
  <c r="G20" i="15"/>
  <c r="D20" i="15"/>
  <c r="M19" i="15"/>
  <c r="J19" i="15"/>
  <c r="G19" i="15"/>
  <c r="D19" i="15"/>
  <c r="N19" i="15" s="1"/>
  <c r="M18" i="15"/>
  <c r="J18" i="15"/>
  <c r="G18" i="15"/>
  <c r="D18" i="15"/>
  <c r="N18" i="15" s="1"/>
  <c r="M17" i="15"/>
  <c r="J17" i="15"/>
  <c r="N17" i="15" s="1"/>
  <c r="G17" i="15"/>
  <c r="D17" i="15"/>
  <c r="M6" i="1" l="1"/>
  <c r="H7" i="2"/>
  <c r="H4" i="2"/>
  <c r="N7" i="1"/>
  <c r="M8" i="1"/>
  <c r="M9" i="1"/>
  <c r="M10" i="1"/>
  <c r="M7" i="1"/>
  <c r="H7" i="1"/>
  <c r="G9" i="1"/>
  <c r="G10" i="1"/>
  <c r="C10" i="1"/>
  <c r="C7" i="1"/>
  <c r="H4" i="4"/>
  <c r="I7" i="1" s="1"/>
  <c r="H7" i="14"/>
  <c r="H10" i="1" s="1"/>
  <c r="H6" i="14"/>
  <c r="H9" i="1" s="1"/>
  <c r="H5" i="14"/>
  <c r="H8" i="1" s="1"/>
  <c r="H4" i="14"/>
  <c r="H7" i="13"/>
  <c r="H6" i="13"/>
  <c r="H5" i="13"/>
  <c r="G8" i="1" s="1"/>
  <c r="H4" i="13"/>
  <c r="G7" i="1" s="1"/>
  <c r="H4" i="12"/>
  <c r="B7" i="1" s="1"/>
  <c r="H7" i="12"/>
  <c r="B10" i="1" s="1"/>
  <c r="H6" i="12"/>
  <c r="B9" i="1" s="1"/>
  <c r="H5" i="12"/>
  <c r="B8" i="1" s="1"/>
  <c r="H4" i="5" l="1"/>
  <c r="E7" i="1" s="1"/>
  <c r="H5" i="3"/>
  <c r="D8" i="1" s="1"/>
  <c r="H6" i="3"/>
  <c r="D9" i="1" s="1"/>
  <c r="H7" i="3"/>
  <c r="D10" i="1" s="1"/>
  <c r="J10" i="1" s="1"/>
  <c r="H4" i="3"/>
  <c r="D7" i="1" s="1"/>
  <c r="J7" i="1" s="1"/>
  <c r="H5" i="2"/>
  <c r="C8" i="1" s="1"/>
  <c r="J8" i="1" s="1"/>
  <c r="H6" i="2"/>
  <c r="C9" i="1" s="1"/>
  <c r="J9" i="1" s="1"/>
  <c r="H5" i="5"/>
  <c r="E8" i="1" s="1"/>
  <c r="H6" i="5"/>
  <c r="E9" i="1" s="1"/>
  <c r="H7" i="5"/>
  <c r="E10" i="1" s="1"/>
  <c r="H5" i="11"/>
  <c r="F8" i="1" s="1"/>
  <c r="H6" i="11"/>
  <c r="F9" i="1" s="1"/>
  <c r="H7" i="11"/>
  <c r="F10" i="1" s="1"/>
  <c r="H4" i="11"/>
  <c r="F7" i="1" s="1"/>
  <c r="H5" i="4"/>
  <c r="I8" i="1" s="1"/>
  <c r="H6" i="4"/>
  <c r="I9" i="1" s="1"/>
  <c r="H7" i="4"/>
  <c r="I10" i="1" s="1"/>
  <c r="K8" i="1" l="1"/>
  <c r="K7" i="1"/>
  <c r="A8" i="1"/>
  <c r="A9" i="1"/>
  <c r="A10" i="1"/>
  <c r="N10" i="1"/>
  <c r="N8" i="1" l="1"/>
  <c r="Q10" i="1"/>
  <c r="N9" i="1"/>
  <c r="A7" i="1"/>
  <c r="O7" i="1" l="1"/>
  <c r="Q9" i="1"/>
  <c r="Q8" i="1"/>
  <c r="O10" i="1" l="1"/>
  <c r="Q7" i="1"/>
  <c r="R7" i="1" s="1"/>
  <c r="O9" i="1"/>
  <c r="O8" i="1"/>
  <c r="K10" i="1"/>
  <c r="K9" i="1"/>
  <c r="R10" i="1" l="1"/>
  <c r="R9" i="1"/>
  <c r="R8" i="1"/>
</calcChain>
</file>

<file path=xl/sharedStrings.xml><?xml version="1.0" encoding="utf-8"?>
<sst xmlns="http://schemas.openxmlformats.org/spreadsheetml/2006/main" count="124" uniqueCount="45">
  <si>
    <t xml:space="preserve">RESPONDENT SUMMARY </t>
  </si>
  <si>
    <t>Total Score</t>
  </si>
  <si>
    <t>Evaluator 1</t>
  </si>
  <si>
    <t>Evaluator 2</t>
  </si>
  <si>
    <t>Evaluator 3</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</si>
  <si>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</si>
  <si>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</si>
  <si>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</si>
  <si>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</si>
  <si>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</si>
  <si>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</si>
  <si>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</si>
  <si>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</si>
  <si>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</si>
  <si>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</si>
  <si>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</si>
  <si>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</si>
  <si>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</si>
  <si>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</si>
  <si>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</si>
  <si>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Evaluator 4</t>
  </si>
  <si>
    <t>Blackbaud</t>
  </si>
  <si>
    <t>CampusLogic</t>
  </si>
  <si>
    <t>Cocolevio</t>
  </si>
  <si>
    <t>Survey Monkey</t>
  </si>
  <si>
    <t>Evaluator 6</t>
  </si>
  <si>
    <t>Evaluator 7</t>
  </si>
  <si>
    <t>Evaluator 8</t>
  </si>
  <si>
    <t>RFP730-19119 Scholarship Software System</t>
  </si>
  <si>
    <t>Created by: Selene Cisneros</t>
  </si>
  <si>
    <t xml:space="preserve">University of Houston Evaluation Matrix         
</t>
  </si>
  <si>
    <t>Name</t>
  </si>
  <si>
    <t>Evaluation Due Date</t>
  </si>
  <si>
    <t>05/15/19 @ 2 PM</t>
  </si>
  <si>
    <t xml:space="preserve"> Criteria 1</t>
  </si>
  <si>
    <t xml:space="preserve"> Criteria 2</t>
  </si>
  <si>
    <t xml:space="preserve"> Criteria 3</t>
  </si>
  <si>
    <t xml:space="preserve"> Criteria 4</t>
  </si>
  <si>
    <t xml:space="preserve">Respondent’s qualifications and experience with a focus on scholarship management software for the University of Houston System (including any component university) or other institutions of higher education
</t>
  </si>
  <si>
    <r>
      <rPr>
        <sz val="9"/>
        <rFont val="Arial"/>
        <family val="2"/>
      </rPr>
      <t>Experience and past performance of awarded contractor for scholarship management systems</t>
    </r>
    <r>
      <rPr>
        <b/>
        <sz val="9"/>
        <color rgb="FFFF0000"/>
        <rFont val="Arial"/>
        <family val="2"/>
      </rPr>
      <t xml:space="preserve">
</t>
    </r>
  </si>
  <si>
    <t>Qualifications and Experience related to scholarship management software</t>
  </si>
  <si>
    <t>Points (1-5)</t>
  </si>
  <si>
    <t>Non-Disclosure:</t>
  </si>
  <si>
    <t>Updated: 6/18</t>
  </si>
  <si>
    <t>Respondent’s overall cost to the University
*ONLY EVALUATOR 8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</si>
</sst>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10"/>
      <color theme="1"/>
      <name val="Arial"/>
      <family val="2"/>
    </font>
    <font>
      <b/>
      <sz val="9"/>
      <color rgb="FFFF0000"/>
      <name val="Arial"/>
      <family val="2"/>
    </font>
    <font>
      <sz val="9"/>
      <name val="Arial"/>
      <family val="2"/>
    </font>
    <font>
      <b/>
      <sz val="8"/>
      <name val="Arial"/>
      <family val="2"/>
    </font>
    <font>
      <u/>
      <sz val="11"/>
      <color theme="10"/>
      <name val="Calibri"/>
      <family val="2"/>
      <scheme val="minor"/>
    </font>
    <font>
      <sz val="10"/>
      <color theme="10"/>
      <name val="Arial"/>
      <family val="2"/>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9">
    <xf numFmtId="0" fontId="0" fillId="0" borderId="0"/>
    <xf numFmtId="44" fontId="16" fillId="0" borderId="0" applyFont="0" applyFill="0" applyBorder="0" applyAlignment="0" applyProtection="0"/>
    <xf numFmtId="0" fontId="16" fillId="0" borderId="0"/>
    <xf numFmtId="0" fontId="13" fillId="0" borderId="0"/>
    <xf numFmtId="0" fontId="13" fillId="0" borderId="0"/>
    <xf numFmtId="0" fontId="16" fillId="2" borderId="1" applyNumberFormat="0" applyFont="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7" fillId="2" borderId="1" applyNumberFormat="0" applyFont="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2"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6" fillId="0" borderId="0"/>
    <xf numFmtId="0" fontId="16" fillId="2" borderId="1" applyNumberFormat="0" applyFont="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2" borderId="1" applyNumberFormat="0" applyFont="0" applyAlignment="0" applyProtection="0"/>
    <xf numFmtId="0" fontId="4" fillId="0" borderId="0"/>
    <xf numFmtId="0" fontId="3" fillId="0" borderId="0"/>
    <xf numFmtId="0" fontId="3" fillId="0" borderId="0"/>
    <xf numFmtId="44" fontId="3" fillId="0" borderId="0" applyFont="0" applyFill="0" applyBorder="0" applyAlignment="0" applyProtection="0"/>
    <xf numFmtId="0" fontId="44" fillId="26" borderId="0" applyNumberFormat="0" applyBorder="0" applyAlignment="0" applyProtection="0"/>
    <xf numFmtId="0" fontId="2" fillId="0" borderId="0"/>
    <xf numFmtId="0" fontId="2" fillId="0" borderId="0"/>
    <xf numFmtId="0" fontId="1" fillId="0" borderId="0"/>
    <xf numFmtId="0" fontId="49" fillId="0" borderId="0" applyNumberFormat="0" applyFill="0" applyBorder="0" applyAlignment="0" applyProtection="0"/>
  </cellStyleXfs>
  <cellXfs count="99">
    <xf numFmtId="0" fontId="0" fillId="0" borderId="0" xfId="0"/>
    <xf numFmtId="0" fontId="0" fillId="0" borderId="0" xfId="0" applyBorder="1"/>
    <xf numFmtId="0" fontId="14" fillId="0" borderId="0" xfId="0" applyFont="1" applyBorder="1" applyAlignment="1"/>
    <xf numFmtId="0" fontId="0" fillId="0" borderId="0" xfId="0" applyBorder="1"/>
    <xf numFmtId="0" fontId="14" fillId="0" borderId="0" xfId="0" applyFont="1" applyBorder="1" applyAlignment="1"/>
    <xf numFmtId="0" fontId="16" fillId="0" borderId="0" xfId="0" applyFont="1"/>
    <xf numFmtId="0" fontId="0" fillId="0" borderId="0" xfId="0"/>
    <xf numFmtId="0" fontId="14" fillId="0" borderId="0" xfId="0" applyFont="1" applyBorder="1" applyAlignment="1">
      <alignment horizontal="left"/>
    </xf>
    <xf numFmtId="0" fontId="37" fillId="0" borderId="0" xfId="0" applyFont="1" applyBorder="1" applyAlignment="1">
      <alignment horizontal="left"/>
    </xf>
    <xf numFmtId="0" fontId="37" fillId="25" borderId="0" xfId="0" applyFont="1" applyFill="1" applyAlignment="1"/>
    <xf numFmtId="0" fontId="38" fillId="25" borderId="0" xfId="0" applyFont="1" applyFill="1"/>
    <xf numFmtId="0" fontId="14" fillId="25" borderId="0" xfId="0" applyFont="1" applyFill="1" applyAlignment="1"/>
    <xf numFmtId="0" fontId="15" fillId="25" borderId="0" xfId="0" applyFont="1" applyFill="1"/>
    <xf numFmtId="0" fontId="38" fillId="25" borderId="0" xfId="0" applyFont="1" applyFill="1" applyBorder="1"/>
    <xf numFmtId="0" fontId="15" fillId="25" borderId="0" xfId="0" applyFont="1" applyFill="1" applyBorder="1"/>
    <xf numFmtId="0" fontId="14" fillId="25" borderId="0" xfId="0" applyFont="1" applyFill="1" applyBorder="1"/>
    <xf numFmtId="0" fontId="14" fillId="25" borderId="0" xfId="0" applyFont="1" applyFill="1"/>
    <xf numFmtId="0" fontId="14" fillId="25" borderId="0" xfId="0" applyFont="1" applyFill="1" applyBorder="1" applyAlignment="1">
      <alignment horizontal="left" vertical="center"/>
    </xf>
    <xf numFmtId="0" fontId="14" fillId="25" borderId="0" xfId="0" applyFont="1" applyFill="1" applyBorder="1" applyAlignment="1">
      <alignment horizontal="right" textRotation="90" wrapText="1"/>
    </xf>
    <xf numFmtId="0" fontId="35" fillId="25" borderId="0" xfId="0" applyFont="1" applyFill="1" applyBorder="1" applyAlignment="1">
      <alignment horizontal="right" textRotation="90" wrapText="1"/>
    </xf>
    <xf numFmtId="0" fontId="14" fillId="25" borderId="0" xfId="0" applyFont="1" applyFill="1" applyAlignment="1">
      <alignment horizontal="center" vertical="center"/>
    </xf>
    <xf numFmtId="4" fontId="15" fillId="25" borderId="11" xfId="0" applyNumberFormat="1" applyFont="1" applyFill="1" applyBorder="1" applyAlignment="1">
      <alignment horizontal="right"/>
    </xf>
    <xf numFmtId="4" fontId="36" fillId="25" borderId="11" xfId="0" applyNumberFormat="1" applyFont="1" applyFill="1" applyBorder="1" applyAlignment="1">
      <alignment horizontal="right"/>
    </xf>
    <xf numFmtId="4" fontId="15" fillId="25" borderId="11" xfId="0" applyNumberFormat="1" applyFont="1" applyFill="1" applyBorder="1"/>
    <xf numFmtId="0" fontId="15" fillId="25" borderId="11" xfId="0" applyFont="1" applyFill="1" applyBorder="1" applyAlignment="1">
      <alignment horizontal="left"/>
    </xf>
    <xf numFmtId="0" fontId="39" fillId="25" borderId="0" xfId="0" applyFont="1" applyFill="1"/>
    <xf numFmtId="0" fontId="35" fillId="24" borderId="13" xfId="0" applyFont="1" applyFill="1" applyBorder="1" applyAlignment="1">
      <alignment horizontal="right" textRotation="90"/>
    </xf>
    <xf numFmtId="0" fontId="36" fillId="24" borderId="12" xfId="0" applyFont="1" applyFill="1" applyBorder="1" applyAlignment="1">
      <alignment horizontal="right"/>
    </xf>
    <xf numFmtId="0" fontId="36" fillId="25" borderId="11" xfId="0" applyFont="1" applyFill="1" applyBorder="1" applyAlignment="1">
      <alignment horizontal="right"/>
    </xf>
    <xf numFmtId="0" fontId="41" fillId="0" borderId="0" xfId="100" applyFont="1" applyFill="1" applyBorder="1" applyAlignment="1">
      <alignment horizontal="right"/>
    </xf>
    <xf numFmtId="0" fontId="16" fillId="0" borderId="0" xfId="98" applyFont="1"/>
    <xf numFmtId="0" fontId="41" fillId="0" borderId="10" xfId="100" applyFont="1" applyBorder="1" applyAlignment="1">
      <alignment horizontal="right"/>
    </xf>
    <xf numFmtId="0" fontId="43" fillId="0" borderId="10" xfId="100" applyFont="1" applyFill="1" applyBorder="1" applyAlignment="1">
      <alignment horizontal="right"/>
    </xf>
    <xf numFmtId="0" fontId="42" fillId="0" borderId="0" xfId="98" applyFont="1" applyFill="1" applyBorder="1"/>
    <xf numFmtId="0" fontId="16" fillId="0" borderId="0" xfId="98" applyFont="1"/>
    <xf numFmtId="0" fontId="16" fillId="0" borderId="0" xfId="98" applyFont="1"/>
    <xf numFmtId="0" fontId="16" fillId="0" borderId="0" xfId="98" applyFont="1"/>
    <xf numFmtId="0" fontId="42" fillId="0" borderId="0" xfId="98" applyFont="1" applyFill="1" applyBorder="1"/>
    <xf numFmtId="0" fontId="43" fillId="0" borderId="0" xfId="100" applyFont="1" applyFill="1" applyBorder="1" applyAlignment="1">
      <alignment horizontal="right"/>
    </xf>
    <xf numFmtId="0" fontId="41" fillId="0" borderId="0" xfId="100" applyFont="1" applyBorder="1" applyAlignment="1">
      <alignment horizontal="right"/>
    </xf>
    <xf numFmtId="0" fontId="42" fillId="0" borderId="0" xfId="98" applyFont="1" applyFill="1" applyBorder="1"/>
    <xf numFmtId="0" fontId="42" fillId="0" borderId="0" xfId="98" applyFont="1" applyFill="1" applyBorder="1"/>
    <xf numFmtId="0" fontId="44" fillId="26" borderId="12" xfId="104" applyBorder="1" applyAlignment="1">
      <alignment horizontal="right"/>
    </xf>
    <xf numFmtId="0" fontId="16" fillId="0" borderId="0" xfId="98" applyFont="1"/>
    <xf numFmtId="0" fontId="16" fillId="0" borderId="0" xfId="98" applyFont="1"/>
    <xf numFmtId="0" fontId="16" fillId="0" borderId="0" xfId="98" applyFont="1"/>
    <xf numFmtId="0" fontId="16" fillId="0" borderId="0" xfId="98" applyFont="1"/>
    <xf numFmtId="0" fontId="42" fillId="0" borderId="0" xfId="98" applyFont="1" applyFill="1" applyBorder="1"/>
    <xf numFmtId="0" fontId="16" fillId="0" borderId="0" xfId="98" applyFont="1"/>
    <xf numFmtId="0" fontId="42" fillId="0" borderId="0" xfId="98" applyFont="1" applyFill="1" applyBorder="1"/>
    <xf numFmtId="0" fontId="16" fillId="0" borderId="0" xfId="98" applyFont="1"/>
    <xf numFmtId="0" fontId="42" fillId="0" borderId="0" xfId="98" applyFont="1" applyFill="1" applyBorder="1"/>
    <xf numFmtId="0" fontId="16" fillId="0" borderId="0" xfId="98" applyFont="1"/>
    <xf numFmtId="0" fontId="16" fillId="0" borderId="0" xfId="98" applyFont="1"/>
    <xf numFmtId="0" fontId="40" fillId="0" borderId="10" xfId="100" applyFont="1" applyBorder="1" applyAlignment="1">
      <alignment horizontal="center"/>
    </xf>
    <xf numFmtId="0" fontId="41" fillId="0" borderId="0" xfId="98" applyFont="1" applyAlignment="1">
      <alignment horizontal="left"/>
    </xf>
    <xf numFmtId="0" fontId="37" fillId="25" borderId="0" xfId="0" applyFont="1" applyFill="1" applyAlignment="1">
      <alignment horizontal="right"/>
    </xf>
    <xf numFmtId="0" fontId="37" fillId="25" borderId="0" xfId="0" applyFont="1" applyFill="1" applyBorder="1" applyAlignment="1">
      <alignment horizontal="right"/>
    </xf>
    <xf numFmtId="0" fontId="37" fillId="0" borderId="0" xfId="0" applyFont="1" applyFill="1" applyAlignment="1">
      <alignment horizontal="left"/>
    </xf>
    <xf numFmtId="0" fontId="14" fillId="25" borderId="0" xfId="98" applyFont="1" applyFill="1" applyAlignment="1">
      <alignment horizontal="left" wrapText="1"/>
    </xf>
    <xf numFmtId="0" fontId="16" fillId="25" borderId="0" xfId="98" applyFont="1" applyFill="1"/>
    <xf numFmtId="0" fontId="14" fillId="0" borderId="0" xfId="98" applyFont="1" applyFill="1"/>
    <xf numFmtId="0" fontId="15" fillId="25" borderId="0" xfId="98" applyFont="1" applyFill="1"/>
    <xf numFmtId="0" fontId="45" fillId="25" borderId="0" xfId="107" applyFont="1" applyFill="1" applyBorder="1" applyAlignment="1"/>
    <xf numFmtId="0" fontId="16" fillId="27" borderId="0" xfId="107" applyFont="1" applyFill="1" applyBorder="1" applyAlignment="1">
      <alignment horizontal="center"/>
    </xf>
    <xf numFmtId="164" fontId="45" fillId="0" borderId="0" xfId="107" applyNumberFormat="1" applyFont="1" applyFill="1" applyBorder="1" applyAlignment="1">
      <alignment horizontal="center"/>
    </xf>
    <xf numFmtId="0" fontId="40" fillId="25" borderId="0" xfId="107" applyFont="1" applyFill="1" applyBorder="1" applyAlignment="1"/>
    <xf numFmtId="0" fontId="16" fillId="25" borderId="0" xfId="98" applyFont="1" applyFill="1" applyAlignment="1">
      <alignment horizontal="center"/>
    </xf>
    <xf numFmtId="0" fontId="41" fillId="28" borderId="14" xfId="98" applyFont="1" applyFill="1" applyBorder="1" applyAlignment="1">
      <alignment horizontal="left"/>
    </xf>
    <xf numFmtId="0" fontId="41" fillId="28" borderId="15" xfId="98" applyFont="1" applyFill="1" applyBorder="1" applyAlignment="1">
      <alignment horizontal="left"/>
    </xf>
    <xf numFmtId="0" fontId="41" fillId="28" borderId="16" xfId="98" applyFont="1" applyFill="1" applyBorder="1" applyAlignment="1">
      <alignment horizontal="left"/>
    </xf>
    <xf numFmtId="0" fontId="46" fillId="25" borderId="14" xfId="98" applyFont="1" applyFill="1" applyBorder="1" applyAlignment="1">
      <alignment horizontal="left" vertical="center" wrapText="1"/>
    </xf>
    <xf numFmtId="0" fontId="46" fillId="25" borderId="15" xfId="98" applyFont="1" applyFill="1" applyBorder="1" applyAlignment="1">
      <alignment horizontal="left" vertical="center" wrapText="1"/>
    </xf>
    <xf numFmtId="0" fontId="46" fillId="25" borderId="16" xfId="98" applyFont="1" applyFill="1" applyBorder="1" applyAlignment="1">
      <alignment horizontal="left" vertical="center" wrapText="1"/>
    </xf>
    <xf numFmtId="0" fontId="47" fillId="25" borderId="14" xfId="98" applyFont="1" applyFill="1" applyBorder="1" applyAlignment="1">
      <alignment horizontal="left" vertical="center" wrapText="1"/>
    </xf>
    <xf numFmtId="0" fontId="47" fillId="25" borderId="15" xfId="98" applyFont="1" applyFill="1" applyBorder="1" applyAlignment="1">
      <alignment horizontal="left" vertical="center" wrapText="1"/>
    </xf>
    <xf numFmtId="0" fontId="47" fillId="25" borderId="16" xfId="98" applyFont="1" applyFill="1" applyBorder="1" applyAlignment="1">
      <alignment horizontal="left" vertical="center" wrapText="1"/>
    </xf>
    <xf numFmtId="0" fontId="48" fillId="25" borderId="0" xfId="98" applyFont="1" applyFill="1" applyAlignment="1">
      <alignment wrapText="1"/>
    </xf>
    <xf numFmtId="0" fontId="48" fillId="25" borderId="17" xfId="98" applyFont="1" applyFill="1" applyBorder="1" applyAlignment="1">
      <alignment horizontal="right" wrapText="1"/>
    </xf>
    <xf numFmtId="0" fontId="48" fillId="25" borderId="0" xfId="98" applyFont="1" applyFill="1" applyBorder="1" applyAlignment="1">
      <alignment horizontal="right" wrapText="1"/>
    </xf>
    <xf numFmtId="0" fontId="48" fillId="25" borderId="18" xfId="98" applyFont="1" applyFill="1" applyBorder="1" applyAlignment="1">
      <alignment horizontal="right" wrapText="1"/>
    </xf>
    <xf numFmtId="0" fontId="48" fillId="29" borderId="19" xfId="98" applyFont="1" applyFill="1" applyBorder="1" applyAlignment="1">
      <alignment horizontal="right" wrapText="1"/>
    </xf>
    <xf numFmtId="0" fontId="48" fillId="25" borderId="0" xfId="98" applyFont="1" applyFill="1" applyAlignment="1">
      <alignment horizontal="center" wrapText="1"/>
    </xf>
    <xf numFmtId="0" fontId="16" fillId="27" borderId="20" xfId="98" applyFont="1" applyFill="1" applyBorder="1"/>
    <xf numFmtId="0" fontId="16" fillId="30" borderId="13" xfId="98" applyFont="1" applyFill="1" applyBorder="1" applyAlignment="1">
      <alignment horizontal="center" vertical="center"/>
    </xf>
    <xf numFmtId="0" fontId="16" fillId="31" borderId="18" xfId="98" applyFont="1" applyFill="1" applyBorder="1"/>
    <xf numFmtId="0" fontId="43" fillId="32" borderId="21" xfId="98" applyFont="1" applyFill="1" applyBorder="1"/>
    <xf numFmtId="0" fontId="16" fillId="33" borderId="22" xfId="98" applyFont="1" applyFill="1" applyBorder="1"/>
    <xf numFmtId="0" fontId="16" fillId="33" borderId="0" xfId="98" applyFont="1" applyFill="1" applyBorder="1"/>
    <xf numFmtId="0" fontId="16" fillId="25" borderId="10" xfId="98" applyFont="1" applyFill="1" applyBorder="1"/>
    <xf numFmtId="0" fontId="43" fillId="25" borderId="0" xfId="98" applyFont="1" applyFill="1"/>
    <xf numFmtId="0" fontId="16" fillId="25" borderId="0" xfId="98" applyFont="1" applyFill="1" applyAlignment="1">
      <alignment wrapText="1"/>
    </xf>
    <xf numFmtId="0" fontId="45" fillId="0" borderId="0" xfId="107" applyFont="1" applyFill="1"/>
    <xf numFmtId="0" fontId="45" fillId="25" borderId="0" xfId="107" applyFont="1" applyFill="1"/>
    <xf numFmtId="0" fontId="45" fillId="0" borderId="0" xfId="107" applyFont="1"/>
    <xf numFmtId="0" fontId="1" fillId="25" borderId="0" xfId="107" applyFont="1" applyFill="1" applyAlignment="1">
      <alignment vertical="center"/>
    </xf>
    <xf numFmtId="0" fontId="50" fillId="25" borderId="0" xfId="108" applyFont="1" applyFill="1"/>
    <xf numFmtId="0" fontId="49" fillId="25" borderId="0" xfId="108" applyFill="1"/>
    <xf numFmtId="0" fontId="39" fillId="25" borderId="0" xfId="98" applyFont="1" applyFill="1"/>
  </cellXfs>
  <cellStyles count="109">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Currency 3" xfId="103"/>
    <cellStyle name="Explanatory Text 2" xfId="75"/>
    <cellStyle name="Explanatory Text 3" xfId="33"/>
    <cellStyle name="Good" xfId="104"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8"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2"/>
    <cellStyle name="Normal 4 12"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5"/>
    <cellStyle name="Normal 9" xfId="107"/>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180975</xdr:rowOff>
    </xdr:from>
    <xdr:ext cx="3486150" cy="1094723"/>
    <xdr:sp macro="" textlink="">
      <xdr:nvSpPr>
        <xdr:cNvPr id="2" name="TextBox 1"/>
        <xdr:cNvSpPr txBox="1"/>
      </xdr:nvSpPr>
      <xdr:spPr>
        <a:xfrm>
          <a:off x="0" y="1000125"/>
          <a:ext cx="3486150"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24</xdr:row>
      <xdr:rowOff>9525</xdr:rowOff>
    </xdr:from>
    <xdr:ext cx="6800850" cy="3533775"/>
    <xdr:sp macro="" textlink="">
      <xdr:nvSpPr>
        <xdr:cNvPr id="3" name="TextBox 2"/>
        <xdr:cNvSpPr txBox="1"/>
      </xdr:nvSpPr>
      <xdr:spPr>
        <a:xfrm>
          <a:off x="9525" y="61436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workbookViewId="0">
      <selection activeCell="H5" sqref="H5"/>
    </sheetView>
  </sheetViews>
  <sheetFormatPr defaultRowHeight="12.75" x14ac:dyDescent="0.2"/>
  <cols>
    <col min="1" max="16384" width="9.140625" style="6"/>
  </cols>
  <sheetData>
    <row r="1" spans="1:15" ht="15.75" x14ac:dyDescent="0.25">
      <c r="A1" s="8" t="s">
        <v>0</v>
      </c>
      <c r="B1" s="7"/>
      <c r="C1" s="7"/>
      <c r="D1" s="7"/>
      <c r="E1" s="4"/>
      <c r="F1" s="4"/>
      <c r="G1" s="4"/>
      <c r="H1" s="4"/>
      <c r="I1" s="4"/>
      <c r="J1" s="4"/>
    </row>
    <row r="2" spans="1:15" ht="15.75" x14ac:dyDescent="0.25">
      <c r="A2" s="4"/>
      <c r="B2" s="3"/>
      <c r="C2" s="3"/>
      <c r="D2" s="3"/>
      <c r="E2" s="3"/>
      <c r="F2" s="3"/>
      <c r="G2" s="3"/>
      <c r="H2" s="3"/>
      <c r="I2" s="3"/>
      <c r="J2" s="3"/>
      <c r="K2" s="3"/>
    </row>
    <row r="3" spans="1:15" x14ac:dyDescent="0.2">
      <c r="A3" s="54"/>
      <c r="B3" s="54"/>
      <c r="C3" s="54"/>
      <c r="D3" s="31" t="s">
        <v>6</v>
      </c>
      <c r="E3" s="31" t="s">
        <v>7</v>
      </c>
      <c r="F3" s="31" t="s">
        <v>8</v>
      </c>
      <c r="G3" s="31" t="s">
        <v>9</v>
      </c>
      <c r="H3" s="32" t="s">
        <v>10</v>
      </c>
    </row>
    <row r="4" spans="1:15" x14ac:dyDescent="0.2">
      <c r="A4" s="55" t="s">
        <v>21</v>
      </c>
      <c r="B4" s="55"/>
      <c r="C4" s="55"/>
      <c r="E4" s="48">
        <v>20</v>
      </c>
      <c r="F4" s="48">
        <v>20</v>
      </c>
      <c r="G4" s="48">
        <v>9</v>
      </c>
      <c r="H4" s="47">
        <f>SUM(E4:G4)</f>
        <v>49</v>
      </c>
    </row>
    <row r="5" spans="1:15" x14ac:dyDescent="0.2">
      <c r="A5" s="55" t="s">
        <v>22</v>
      </c>
      <c r="B5" s="55"/>
      <c r="C5" s="55"/>
      <c r="E5" s="48">
        <v>15</v>
      </c>
      <c r="F5" s="48">
        <v>15</v>
      </c>
      <c r="G5" s="48">
        <v>12</v>
      </c>
      <c r="H5" s="47">
        <f t="shared" ref="H5:H7" si="0">SUM(E5:G5)</f>
        <v>42</v>
      </c>
    </row>
    <row r="6" spans="1:15" x14ac:dyDescent="0.2">
      <c r="A6" s="55" t="s">
        <v>23</v>
      </c>
      <c r="B6" s="55"/>
      <c r="C6" s="55"/>
      <c r="E6" s="48">
        <v>10</v>
      </c>
      <c r="F6" s="48">
        <v>5</v>
      </c>
      <c r="G6" s="48">
        <v>6</v>
      </c>
      <c r="H6" s="47">
        <f t="shared" si="0"/>
        <v>21</v>
      </c>
    </row>
    <row r="7" spans="1:15" x14ac:dyDescent="0.2">
      <c r="A7" s="55" t="s">
        <v>24</v>
      </c>
      <c r="B7" s="55"/>
      <c r="C7" s="55"/>
      <c r="E7" s="48">
        <v>20</v>
      </c>
      <c r="F7" s="48">
        <v>20</v>
      </c>
      <c r="G7" s="48">
        <v>15</v>
      </c>
      <c r="H7" s="47">
        <f t="shared" si="0"/>
        <v>55</v>
      </c>
      <c r="O7" s="47"/>
    </row>
  </sheetData>
  <mergeCells count="5">
    <mergeCell ref="A3:C3"/>
    <mergeCell ref="A7:C7"/>
    <mergeCell ref="A4:C4"/>
    <mergeCell ref="A5:C5"/>
    <mergeCell ref="A6:C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abSelected="1" workbookViewId="0">
      <selection activeCell="X33" sqref="X33"/>
    </sheetView>
  </sheetViews>
  <sheetFormatPr defaultRowHeight="12.75" x14ac:dyDescent="0.2"/>
  <cols>
    <col min="1" max="1" width="18.140625" style="60" customWidth="1"/>
    <col min="2" max="2" width="6.28515625" style="60" customWidth="1"/>
    <col min="3" max="3" width="10.5703125" style="60" bestFit="1" customWidth="1"/>
    <col min="4" max="4" width="9.140625" style="60" customWidth="1"/>
    <col min="5" max="5" width="6.5703125" style="60" customWidth="1"/>
    <col min="6" max="6" width="10.5703125" style="60" bestFit="1" customWidth="1"/>
    <col min="7" max="7" width="9.140625" style="60" customWidth="1"/>
    <col min="8" max="8" width="6.5703125" style="60" customWidth="1"/>
    <col min="9" max="9" width="10.5703125" style="60" bestFit="1" customWidth="1"/>
    <col min="10" max="10" width="9.140625" style="60" customWidth="1"/>
    <col min="11" max="11" width="6.7109375" style="60" customWidth="1"/>
    <col min="12" max="12" width="10.5703125" style="60" bestFit="1" customWidth="1"/>
    <col min="13" max="13" width="9.140625" style="60" customWidth="1"/>
    <col min="14" max="14" width="6.85546875" style="60" customWidth="1"/>
    <col min="15" max="16" width="9.140625" style="60" customWidth="1"/>
    <col min="17" max="17" width="7.140625" style="60" customWidth="1"/>
    <col min="18" max="18" width="6.140625" style="60" customWidth="1"/>
    <col min="19" max="19" width="9.140625" style="60"/>
    <col min="20" max="20" width="17.5703125" style="60" bestFit="1" customWidth="1"/>
    <col min="21" max="16384" width="9.140625" style="60"/>
  </cols>
  <sheetData>
    <row r="1" spans="1:14" ht="15.75" x14ac:dyDescent="0.25">
      <c r="A1" s="59" t="s">
        <v>30</v>
      </c>
      <c r="B1" s="59"/>
      <c r="C1" s="59"/>
      <c r="D1" s="59"/>
      <c r="E1" s="59"/>
      <c r="F1" s="59"/>
      <c r="G1" s="59"/>
      <c r="H1" s="59"/>
      <c r="I1" s="59"/>
      <c r="J1" s="59"/>
    </row>
    <row r="2" spans="1:14" ht="18.75" customHeight="1" x14ac:dyDescent="0.25">
      <c r="A2" s="61" t="s">
        <v>28</v>
      </c>
      <c r="B2" s="62"/>
      <c r="C2" s="62"/>
      <c r="D2" s="62"/>
      <c r="E2" s="62"/>
      <c r="F2" s="62"/>
      <c r="G2" s="62"/>
      <c r="H2" s="62"/>
      <c r="I2" s="62"/>
      <c r="J2" s="62"/>
    </row>
    <row r="3" spans="1:14" ht="15" customHeight="1" x14ac:dyDescent="0.2">
      <c r="A3" s="63" t="s">
        <v>31</v>
      </c>
      <c r="B3" s="64"/>
      <c r="C3" s="64"/>
      <c r="D3" s="64"/>
    </row>
    <row r="4" spans="1:14" ht="15" customHeight="1" x14ac:dyDescent="0.2">
      <c r="A4" s="63" t="s">
        <v>32</v>
      </c>
      <c r="B4" s="65" t="s">
        <v>33</v>
      </c>
      <c r="C4" s="65"/>
      <c r="D4" s="65"/>
      <c r="E4" s="63"/>
    </row>
    <row r="5" spans="1:14" ht="15" customHeight="1" x14ac:dyDescent="0.2">
      <c r="D5" s="66"/>
      <c r="E5" s="63"/>
    </row>
    <row r="6" spans="1:14" ht="15" customHeight="1" x14ac:dyDescent="0.2"/>
    <row r="7" spans="1:14" ht="15" customHeight="1" x14ac:dyDescent="0.2"/>
    <row r="9" spans="1:14" ht="11.25" customHeight="1" x14ac:dyDescent="0.2"/>
    <row r="10" spans="1:14" ht="11.25" customHeight="1" x14ac:dyDescent="0.2"/>
    <row r="11" spans="1:14" ht="11.25" customHeight="1" x14ac:dyDescent="0.2"/>
    <row r="12" spans="1:14" ht="11.25" customHeight="1" x14ac:dyDescent="0.2"/>
    <row r="13" spans="1:14" ht="11.25" customHeight="1" thickBot="1" x14ac:dyDescent="0.25"/>
    <row r="14" spans="1:14" s="67" customFormat="1" ht="13.5" thickBot="1" x14ac:dyDescent="0.25">
      <c r="B14" s="68" t="s">
        <v>34</v>
      </c>
      <c r="C14" s="69"/>
      <c r="D14" s="70"/>
      <c r="E14" s="68" t="s">
        <v>35</v>
      </c>
      <c r="F14" s="69"/>
      <c r="G14" s="70"/>
      <c r="H14" s="68" t="s">
        <v>36</v>
      </c>
      <c r="I14" s="69"/>
      <c r="J14" s="70"/>
      <c r="K14" s="68" t="s">
        <v>37</v>
      </c>
      <c r="L14" s="69"/>
      <c r="M14" s="70"/>
    </row>
    <row r="15" spans="1:14" s="67" customFormat="1" ht="168" customHeight="1" thickBot="1" x14ac:dyDescent="0.25">
      <c r="B15" s="71" t="s">
        <v>44</v>
      </c>
      <c r="C15" s="72"/>
      <c r="D15" s="73"/>
      <c r="E15" s="74" t="s">
        <v>38</v>
      </c>
      <c r="F15" s="75"/>
      <c r="G15" s="76"/>
      <c r="H15" s="71" t="s">
        <v>39</v>
      </c>
      <c r="I15" s="72"/>
      <c r="J15" s="73"/>
      <c r="K15" s="74" t="s">
        <v>40</v>
      </c>
      <c r="L15" s="75"/>
      <c r="M15" s="76"/>
    </row>
    <row r="16" spans="1:14" s="82" customFormat="1" ht="23.25" thickBot="1" x14ac:dyDescent="0.25">
      <c r="A16" s="77"/>
      <c r="B16" s="78" t="s">
        <v>41</v>
      </c>
      <c r="C16" s="79"/>
      <c r="D16" s="80"/>
      <c r="E16" s="78" t="s">
        <v>41</v>
      </c>
      <c r="F16" s="79"/>
      <c r="G16" s="80"/>
      <c r="H16" s="78" t="s">
        <v>41</v>
      </c>
      <c r="I16" s="79"/>
      <c r="J16" s="80"/>
      <c r="K16" s="78" t="s">
        <v>41</v>
      </c>
      <c r="L16" s="79"/>
      <c r="M16" s="80"/>
      <c r="N16" s="81" t="s">
        <v>10</v>
      </c>
    </row>
    <row r="17" spans="1:17" ht="15" customHeight="1" x14ac:dyDescent="0.2">
      <c r="A17" s="53" t="s">
        <v>21</v>
      </c>
      <c r="B17" s="83"/>
      <c r="C17" s="84">
        <v>7</v>
      </c>
      <c r="D17" s="85">
        <f>B17*$C$17</f>
        <v>0</v>
      </c>
      <c r="E17" s="83"/>
      <c r="F17" s="84">
        <v>5</v>
      </c>
      <c r="G17" s="85">
        <f>E17*$F$17</f>
        <v>0</v>
      </c>
      <c r="H17" s="83"/>
      <c r="I17" s="84">
        <v>5</v>
      </c>
      <c r="J17" s="85">
        <f>H17*$I$17</f>
        <v>0</v>
      </c>
      <c r="K17" s="83"/>
      <c r="L17" s="84">
        <v>3</v>
      </c>
      <c r="M17" s="85">
        <f>K17*$L$17</f>
        <v>0</v>
      </c>
      <c r="N17" s="86">
        <f>D17+G17+J17+M17</f>
        <v>0</v>
      </c>
    </row>
    <row r="18" spans="1:17" ht="15" customHeight="1" x14ac:dyDescent="0.2">
      <c r="A18" s="53" t="s">
        <v>22</v>
      </c>
      <c r="B18" s="83"/>
      <c r="C18" s="84"/>
      <c r="D18" s="85">
        <f t="shared" ref="D18:D20" si="0">B18*$C$17</f>
        <v>0</v>
      </c>
      <c r="E18" s="83"/>
      <c r="F18" s="84"/>
      <c r="G18" s="85">
        <f t="shared" ref="G18:G20" si="1">E18*$F$17</f>
        <v>0</v>
      </c>
      <c r="H18" s="83"/>
      <c r="I18" s="84"/>
      <c r="J18" s="85">
        <f t="shared" ref="J18:J20" si="2">H18*$I$17</f>
        <v>0</v>
      </c>
      <c r="K18" s="83"/>
      <c r="L18" s="84"/>
      <c r="M18" s="85">
        <f t="shared" ref="M18:M20" si="3">K18*$L$17</f>
        <v>0</v>
      </c>
      <c r="N18" s="86">
        <f>D18+G18+J18+M18</f>
        <v>0</v>
      </c>
    </row>
    <row r="19" spans="1:17" ht="15" customHeight="1" x14ac:dyDescent="0.2">
      <c r="A19" s="53" t="s">
        <v>23</v>
      </c>
      <c r="B19" s="83"/>
      <c r="C19" s="84"/>
      <c r="D19" s="85">
        <f t="shared" si="0"/>
        <v>0</v>
      </c>
      <c r="E19" s="83"/>
      <c r="F19" s="84"/>
      <c r="G19" s="85">
        <f t="shared" si="1"/>
        <v>0</v>
      </c>
      <c r="H19" s="83"/>
      <c r="I19" s="84"/>
      <c r="J19" s="85">
        <f t="shared" si="2"/>
        <v>0</v>
      </c>
      <c r="K19" s="83"/>
      <c r="L19" s="84"/>
      <c r="M19" s="85">
        <f t="shared" si="3"/>
        <v>0</v>
      </c>
      <c r="N19" s="86">
        <f t="shared" ref="N19:N20" si="4">D19+G19+J19+M19</f>
        <v>0</v>
      </c>
    </row>
    <row r="20" spans="1:17" ht="15" customHeight="1" x14ac:dyDescent="0.2">
      <c r="A20" s="53" t="s">
        <v>24</v>
      </c>
      <c r="B20" s="83"/>
      <c r="C20" s="84"/>
      <c r="D20" s="85">
        <f t="shared" si="0"/>
        <v>0</v>
      </c>
      <c r="E20" s="83"/>
      <c r="F20" s="84"/>
      <c r="G20" s="85">
        <f t="shared" si="1"/>
        <v>0</v>
      </c>
      <c r="H20" s="83"/>
      <c r="I20" s="84"/>
      <c r="J20" s="85">
        <f t="shared" si="2"/>
        <v>0</v>
      </c>
      <c r="K20" s="83"/>
      <c r="L20" s="84"/>
      <c r="M20" s="85">
        <f t="shared" si="3"/>
        <v>0</v>
      </c>
      <c r="N20" s="86">
        <f t="shared" si="4"/>
        <v>0</v>
      </c>
    </row>
    <row r="21" spans="1:17" s="87" customFormat="1" ht="7.5" customHeight="1" x14ac:dyDescent="0.2">
      <c r="B21" s="88"/>
      <c r="C21" s="88"/>
      <c r="D21" s="88"/>
      <c r="E21" s="88"/>
      <c r="F21" s="88"/>
      <c r="G21" s="88"/>
      <c r="H21" s="88"/>
      <c r="I21" s="88"/>
      <c r="J21" s="88"/>
      <c r="K21" s="88"/>
      <c r="L21" s="88"/>
      <c r="M21" s="88"/>
      <c r="N21" s="88"/>
      <c r="O21" s="88"/>
      <c r="P21" s="88"/>
      <c r="Q21" s="88"/>
    </row>
    <row r="22" spans="1:17" s="89" customFormat="1" ht="6.75" customHeight="1" x14ac:dyDescent="0.2"/>
    <row r="24" spans="1:17" x14ac:dyDescent="0.2">
      <c r="A24" s="90" t="s">
        <v>42</v>
      </c>
      <c r="G24" s="91"/>
      <c r="H24" s="91"/>
      <c r="M24" s="63"/>
    </row>
    <row r="25" spans="1:17" x14ac:dyDescent="0.2">
      <c r="G25" s="91"/>
      <c r="H25" s="91"/>
      <c r="I25" s="91"/>
      <c r="J25" s="91"/>
      <c r="M25" s="92"/>
      <c r="N25" s="93"/>
      <c r="O25" s="93"/>
      <c r="P25" s="94"/>
    </row>
    <row r="26" spans="1:17" x14ac:dyDescent="0.2">
      <c r="G26" s="91"/>
      <c r="H26" s="91"/>
      <c r="I26" s="91"/>
      <c r="J26" s="91"/>
      <c r="M26" s="92"/>
      <c r="N26" s="93"/>
      <c r="O26" s="93"/>
      <c r="P26" s="94"/>
    </row>
    <row r="27" spans="1:17" x14ac:dyDescent="0.2">
      <c r="G27" s="91"/>
      <c r="H27" s="91"/>
      <c r="I27" s="91"/>
      <c r="J27" s="91"/>
      <c r="M27" s="92"/>
      <c r="N27" s="93"/>
      <c r="O27" s="93"/>
      <c r="P27" s="94"/>
    </row>
    <row r="28" spans="1:17" x14ac:dyDescent="0.2">
      <c r="G28" s="91"/>
      <c r="H28" s="91"/>
      <c r="I28" s="91"/>
      <c r="J28" s="91"/>
      <c r="M28" s="92"/>
      <c r="N28" s="93"/>
      <c r="O28" s="93"/>
      <c r="P28" s="94"/>
    </row>
    <row r="29" spans="1:17" ht="15" x14ac:dyDescent="0.2">
      <c r="G29" s="91"/>
      <c r="H29" s="91"/>
      <c r="I29" s="91"/>
      <c r="J29" s="91"/>
      <c r="L29" s="95"/>
      <c r="M29" s="92"/>
      <c r="N29" s="93"/>
      <c r="O29" s="93"/>
      <c r="P29" s="94"/>
      <c r="Q29" s="96"/>
    </row>
    <row r="30" spans="1:17" ht="15" x14ac:dyDescent="0.2">
      <c r="G30" s="91"/>
      <c r="H30" s="91"/>
      <c r="I30" s="91"/>
      <c r="J30" s="91"/>
      <c r="L30" s="95"/>
      <c r="M30" s="92"/>
      <c r="Q30" s="96"/>
    </row>
    <row r="31" spans="1:17" ht="15" x14ac:dyDescent="0.25">
      <c r="G31" s="91"/>
      <c r="H31" s="91"/>
      <c r="I31" s="91"/>
      <c r="J31" s="91"/>
      <c r="L31" s="95"/>
      <c r="M31" s="92"/>
      <c r="Q31" s="97"/>
    </row>
    <row r="32" spans="1:17" ht="15" x14ac:dyDescent="0.25">
      <c r="B32" s="91"/>
      <c r="C32" s="91"/>
      <c r="D32" s="91"/>
      <c r="E32" s="91"/>
      <c r="F32" s="91"/>
      <c r="G32" s="91"/>
      <c r="H32" s="91"/>
      <c r="I32" s="91"/>
      <c r="J32" s="91"/>
      <c r="L32" s="95"/>
      <c r="M32" s="92"/>
      <c r="Q32" s="97"/>
    </row>
    <row r="33" spans="8:17" ht="15" x14ac:dyDescent="0.25">
      <c r="H33" s="91"/>
      <c r="I33" s="91"/>
      <c r="J33" s="91"/>
      <c r="L33" s="95"/>
      <c r="M33" s="92"/>
      <c r="Q33" s="97"/>
    </row>
    <row r="34" spans="8:17" x14ac:dyDescent="0.2">
      <c r="I34" s="91"/>
      <c r="J34" s="91"/>
      <c r="K34" s="91"/>
      <c r="L34" s="91"/>
      <c r="M34" s="91"/>
      <c r="N34" s="91"/>
      <c r="O34" s="91"/>
      <c r="P34" s="91"/>
    </row>
    <row r="35" spans="8:17" x14ac:dyDescent="0.2">
      <c r="I35" s="91"/>
      <c r="J35" s="91"/>
      <c r="K35" s="91"/>
      <c r="L35" s="91"/>
      <c r="M35" s="91"/>
      <c r="N35" s="91"/>
      <c r="O35" s="91"/>
      <c r="P35" s="91"/>
    </row>
    <row r="36" spans="8:17" x14ac:dyDescent="0.2">
      <c r="L36" s="91"/>
      <c r="M36" s="91"/>
      <c r="N36" s="91"/>
      <c r="O36" s="91"/>
      <c r="P36" s="91"/>
    </row>
    <row r="37" spans="8:17" x14ac:dyDescent="0.2">
      <c r="L37" s="91"/>
      <c r="M37" s="91"/>
      <c r="N37" s="91"/>
      <c r="O37" s="91"/>
      <c r="P37" s="91"/>
    </row>
    <row r="38" spans="8:17" x14ac:dyDescent="0.2">
      <c r="L38" s="91"/>
      <c r="M38" s="91"/>
      <c r="N38" s="91"/>
      <c r="O38" s="91"/>
      <c r="P38" s="91"/>
    </row>
    <row r="39" spans="8:17" x14ac:dyDescent="0.2">
      <c r="L39" s="91"/>
      <c r="M39" s="91"/>
      <c r="N39" s="91"/>
      <c r="O39" s="91"/>
      <c r="P39" s="91"/>
    </row>
    <row r="52" spans="1:1" x14ac:dyDescent="0.2">
      <c r="A52" s="98" t="s">
        <v>43</v>
      </c>
    </row>
  </sheetData>
  <mergeCells count="15">
    <mergeCell ref="K14:M14"/>
    <mergeCell ref="B15:D15"/>
    <mergeCell ref="E15:G15"/>
    <mergeCell ref="H15:J15"/>
    <mergeCell ref="K15:M15"/>
    <mergeCell ref="C17:C20"/>
    <mergeCell ref="F17:F20"/>
    <mergeCell ref="I17:I20"/>
    <mergeCell ref="L17:L20"/>
    <mergeCell ref="A1:J1"/>
    <mergeCell ref="B3:D3"/>
    <mergeCell ref="B4:D4"/>
    <mergeCell ref="B14:D14"/>
    <mergeCell ref="E14:G14"/>
    <mergeCell ref="H14:J1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N32" sqref="N32"/>
    </sheetView>
  </sheetViews>
  <sheetFormatPr defaultRowHeight="12.75" x14ac:dyDescent="0.2"/>
  <cols>
    <col min="1" max="3" width="9.42578125" customWidth="1"/>
    <col min="4" max="7" width="8.85546875" customWidth="1"/>
  </cols>
  <sheetData>
    <row r="1" spans="1:8" ht="15.75" x14ac:dyDescent="0.25">
      <c r="A1" s="8" t="s">
        <v>0</v>
      </c>
      <c r="B1" s="7"/>
      <c r="C1" s="7"/>
      <c r="D1" s="7"/>
      <c r="E1" s="4"/>
      <c r="F1" s="4"/>
      <c r="G1" s="4"/>
    </row>
    <row r="2" spans="1:8" ht="15.75" x14ac:dyDescent="0.25">
      <c r="A2" s="2"/>
      <c r="B2" s="1"/>
      <c r="C2" s="3"/>
      <c r="D2" s="3"/>
      <c r="E2" s="3"/>
      <c r="F2" s="3"/>
      <c r="G2" s="3"/>
    </row>
    <row r="3" spans="1:8" s="5" customFormat="1" x14ac:dyDescent="0.2">
      <c r="A3" s="54"/>
      <c r="B3" s="54"/>
      <c r="C3" s="54"/>
      <c r="D3" s="31" t="s">
        <v>6</v>
      </c>
      <c r="E3" s="31" t="s">
        <v>7</v>
      </c>
      <c r="F3" s="31" t="s">
        <v>8</v>
      </c>
      <c r="G3" s="31" t="s">
        <v>9</v>
      </c>
      <c r="H3" s="32" t="s">
        <v>10</v>
      </c>
    </row>
    <row r="4" spans="1:8" x14ac:dyDescent="0.2">
      <c r="A4" s="55" t="s">
        <v>21</v>
      </c>
      <c r="B4" s="55"/>
      <c r="C4" s="55"/>
      <c r="D4" s="30">
        <v>0</v>
      </c>
      <c r="E4" s="43">
        <v>25</v>
      </c>
      <c r="F4" s="43">
        <v>25</v>
      </c>
      <c r="G4" s="43">
        <v>15</v>
      </c>
      <c r="H4" s="33">
        <f>SUM(E4:G4)</f>
        <v>65</v>
      </c>
    </row>
    <row r="5" spans="1:8" x14ac:dyDescent="0.2">
      <c r="A5" s="55" t="s">
        <v>22</v>
      </c>
      <c r="B5" s="55"/>
      <c r="C5" s="55"/>
      <c r="D5" s="30">
        <v>0</v>
      </c>
      <c r="E5" s="43">
        <v>20</v>
      </c>
      <c r="F5" s="43">
        <v>25</v>
      </c>
      <c r="G5" s="43">
        <v>12</v>
      </c>
      <c r="H5" s="41">
        <f t="shared" ref="H5:H6" si="0">SUM(E5:G5)</f>
        <v>57</v>
      </c>
    </row>
    <row r="6" spans="1:8" x14ac:dyDescent="0.2">
      <c r="A6" s="55" t="s">
        <v>23</v>
      </c>
      <c r="B6" s="55"/>
      <c r="C6" s="55"/>
      <c r="D6" s="30">
        <v>0</v>
      </c>
      <c r="E6" s="43">
        <v>5</v>
      </c>
      <c r="F6" s="43">
        <v>5</v>
      </c>
      <c r="G6" s="43">
        <v>3</v>
      </c>
      <c r="H6" s="41">
        <f t="shared" si="0"/>
        <v>13</v>
      </c>
    </row>
    <row r="7" spans="1:8" x14ac:dyDescent="0.2">
      <c r="A7" s="55" t="s">
        <v>24</v>
      </c>
      <c r="B7" s="55"/>
      <c r="C7" s="55"/>
      <c r="D7" s="36">
        <v>0</v>
      </c>
      <c r="E7" s="43">
        <v>15</v>
      </c>
      <c r="F7" s="43">
        <v>15</v>
      </c>
      <c r="G7" s="43">
        <v>9</v>
      </c>
      <c r="H7" s="41">
        <f>SUM(E7:G7)</f>
        <v>39</v>
      </c>
    </row>
  </sheetData>
  <mergeCells count="5">
    <mergeCell ref="A3:C3"/>
    <mergeCell ref="A7:C7"/>
    <mergeCell ref="A4:C4"/>
    <mergeCell ref="A5:C5"/>
    <mergeCell ref="A6:C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A4" sqref="A4:C7"/>
    </sheetView>
  </sheetViews>
  <sheetFormatPr defaultRowHeight="12.75" x14ac:dyDescent="0.2"/>
  <sheetData>
    <row r="1" spans="1:17" ht="15.75" x14ac:dyDescent="0.25">
      <c r="A1" s="8" t="s">
        <v>0</v>
      </c>
      <c r="B1" s="7"/>
      <c r="C1" s="7"/>
      <c r="D1" s="7"/>
      <c r="E1" s="4"/>
      <c r="F1" s="4"/>
      <c r="G1" s="4"/>
      <c r="H1" s="4"/>
      <c r="I1" s="4"/>
      <c r="J1" s="4"/>
    </row>
    <row r="2" spans="1:17" ht="15.75" x14ac:dyDescent="0.25">
      <c r="A2" s="4"/>
      <c r="B2" s="3"/>
      <c r="C2" s="3"/>
      <c r="D2" s="3"/>
      <c r="E2" s="3"/>
      <c r="F2" s="3"/>
      <c r="G2" s="3"/>
      <c r="H2" s="3"/>
      <c r="I2" s="3"/>
      <c r="J2" s="3"/>
    </row>
    <row r="3" spans="1:17" x14ac:dyDescent="0.2">
      <c r="A3" s="54"/>
      <c r="B3" s="54"/>
      <c r="C3" s="54"/>
      <c r="D3" s="31" t="s">
        <v>6</v>
      </c>
      <c r="E3" s="31" t="s">
        <v>7</v>
      </c>
      <c r="F3" s="31" t="s">
        <v>8</v>
      </c>
      <c r="G3" s="31" t="s">
        <v>9</v>
      </c>
      <c r="H3" s="32" t="s">
        <v>10</v>
      </c>
      <c r="I3" s="5"/>
      <c r="J3" s="5"/>
    </row>
    <row r="4" spans="1:17" x14ac:dyDescent="0.2">
      <c r="A4" s="55" t="s">
        <v>21</v>
      </c>
      <c r="B4" s="55"/>
      <c r="C4" s="55"/>
      <c r="D4" s="36">
        <v>0</v>
      </c>
      <c r="E4" s="44">
        <v>22.5</v>
      </c>
      <c r="F4" s="44">
        <v>22.5</v>
      </c>
      <c r="G4" s="44">
        <v>13.5</v>
      </c>
      <c r="H4" s="37">
        <f>SUM(E4:G4)</f>
        <v>58.5</v>
      </c>
      <c r="I4" s="6"/>
      <c r="J4" s="6"/>
    </row>
    <row r="5" spans="1:17" x14ac:dyDescent="0.2">
      <c r="A5" s="55" t="s">
        <v>22</v>
      </c>
      <c r="B5" s="55"/>
      <c r="C5" s="55"/>
      <c r="D5" s="36">
        <v>0</v>
      </c>
      <c r="E5" s="44">
        <v>15</v>
      </c>
      <c r="F5" s="44">
        <v>15</v>
      </c>
      <c r="G5" s="44">
        <v>9</v>
      </c>
      <c r="H5" s="41">
        <f t="shared" ref="H5:H7" si="0">SUM(E5:G5)</f>
        <v>39</v>
      </c>
      <c r="I5" s="34"/>
      <c r="J5" s="34"/>
      <c r="K5" s="34"/>
      <c r="L5" s="34"/>
      <c r="M5" s="34"/>
      <c r="N5" s="34"/>
      <c r="O5" s="33"/>
      <c r="P5" s="6"/>
      <c r="Q5" s="6"/>
    </row>
    <row r="6" spans="1:17" x14ac:dyDescent="0.2">
      <c r="A6" s="55" t="s">
        <v>23</v>
      </c>
      <c r="B6" s="55"/>
      <c r="C6" s="55"/>
      <c r="D6" s="36">
        <v>0</v>
      </c>
      <c r="E6" s="44">
        <v>5</v>
      </c>
      <c r="F6" s="44">
        <v>10</v>
      </c>
      <c r="G6" s="44">
        <v>6</v>
      </c>
      <c r="H6" s="41">
        <f t="shared" si="0"/>
        <v>21</v>
      </c>
      <c r="I6" s="34"/>
      <c r="J6" s="34"/>
      <c r="K6" s="34"/>
      <c r="L6" s="34"/>
      <c r="M6" s="34"/>
      <c r="N6" s="34"/>
      <c r="O6" s="33"/>
      <c r="P6" s="6"/>
      <c r="Q6" s="6"/>
    </row>
    <row r="7" spans="1:17" x14ac:dyDescent="0.2">
      <c r="A7" s="55" t="s">
        <v>24</v>
      </c>
      <c r="B7" s="55"/>
      <c r="C7" s="55"/>
      <c r="D7" s="36">
        <v>0</v>
      </c>
      <c r="E7" s="44">
        <v>25</v>
      </c>
      <c r="F7" s="44">
        <v>22.5</v>
      </c>
      <c r="G7" s="44">
        <v>13.5</v>
      </c>
      <c r="H7" s="41">
        <f t="shared" si="0"/>
        <v>61</v>
      </c>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sheetData>
  <mergeCells count="5">
    <mergeCell ref="A3:C3"/>
    <mergeCell ref="A7:C7"/>
    <mergeCell ref="A4:C4"/>
    <mergeCell ref="A5:C5"/>
    <mergeCell ref="A6: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A4" sqref="A4:C7"/>
    </sheetView>
  </sheetViews>
  <sheetFormatPr defaultRowHeight="12.75" x14ac:dyDescent="0.2"/>
  <sheetData>
    <row r="1" spans="1:17" ht="15.75" x14ac:dyDescent="0.25">
      <c r="A1" s="8" t="s">
        <v>0</v>
      </c>
      <c r="B1" s="7"/>
      <c r="C1" s="7"/>
      <c r="D1" s="7"/>
      <c r="E1" s="4"/>
      <c r="F1" s="4"/>
      <c r="G1" s="4"/>
      <c r="H1" s="4"/>
      <c r="I1" s="4"/>
      <c r="J1" s="4"/>
      <c r="K1" s="6"/>
    </row>
    <row r="2" spans="1:17" ht="15.75" x14ac:dyDescent="0.25">
      <c r="A2" s="4"/>
      <c r="B2" s="3"/>
      <c r="C2" s="3"/>
      <c r="D2" s="3"/>
      <c r="E2" s="3"/>
      <c r="F2" s="3"/>
      <c r="G2" s="3"/>
      <c r="H2" s="3"/>
      <c r="I2" s="3"/>
      <c r="J2" s="3"/>
      <c r="K2" s="3"/>
    </row>
    <row r="3" spans="1:17" x14ac:dyDescent="0.2">
      <c r="A3" s="54"/>
      <c r="B3" s="54"/>
      <c r="C3" s="54"/>
      <c r="D3" s="31" t="s">
        <v>6</v>
      </c>
      <c r="E3" s="31" t="s">
        <v>7</v>
      </c>
      <c r="F3" s="31" t="s">
        <v>8</v>
      </c>
      <c r="G3" s="31" t="s">
        <v>9</v>
      </c>
      <c r="H3" s="32" t="s">
        <v>10</v>
      </c>
      <c r="I3" s="5"/>
      <c r="J3" s="5"/>
    </row>
    <row r="4" spans="1:17" x14ac:dyDescent="0.2">
      <c r="A4" s="55" t="s">
        <v>21</v>
      </c>
      <c r="B4" s="55"/>
      <c r="C4" s="55"/>
      <c r="D4" s="36">
        <v>0</v>
      </c>
      <c r="E4" s="45">
        <v>20</v>
      </c>
      <c r="F4" s="45">
        <v>25</v>
      </c>
      <c r="G4" s="45">
        <v>12</v>
      </c>
      <c r="H4" s="37">
        <f>SUM(E4:G4)</f>
        <v>57</v>
      </c>
      <c r="I4" s="6"/>
      <c r="J4" s="6"/>
    </row>
    <row r="5" spans="1:17" x14ac:dyDescent="0.2">
      <c r="A5" s="55" t="s">
        <v>22</v>
      </c>
      <c r="B5" s="55"/>
      <c r="C5" s="55"/>
      <c r="D5" s="36">
        <v>0</v>
      </c>
      <c r="E5" s="45">
        <v>15</v>
      </c>
      <c r="F5" s="45">
        <v>15</v>
      </c>
      <c r="G5" s="45">
        <v>9</v>
      </c>
      <c r="H5" s="41">
        <f t="shared" ref="H5:H7" si="0">SUM(E5:G5)</f>
        <v>39</v>
      </c>
      <c r="I5" s="6"/>
      <c r="J5" s="6"/>
    </row>
    <row r="6" spans="1:17" x14ac:dyDescent="0.2">
      <c r="A6" s="55" t="s">
        <v>23</v>
      </c>
      <c r="B6" s="55"/>
      <c r="C6" s="55"/>
      <c r="D6" s="36">
        <v>0</v>
      </c>
      <c r="E6" s="45">
        <v>10</v>
      </c>
      <c r="F6" s="45">
        <v>10</v>
      </c>
      <c r="G6" s="45">
        <v>6</v>
      </c>
      <c r="H6" s="41">
        <f t="shared" si="0"/>
        <v>26</v>
      </c>
      <c r="I6" s="35"/>
      <c r="J6" s="35"/>
      <c r="K6" s="35"/>
      <c r="L6" s="35"/>
      <c r="M6" s="35"/>
      <c r="N6" s="35"/>
      <c r="O6" s="33"/>
      <c r="P6" s="6"/>
      <c r="Q6" s="6"/>
    </row>
    <row r="7" spans="1:17" x14ac:dyDescent="0.2">
      <c r="A7" s="55" t="s">
        <v>24</v>
      </c>
      <c r="B7" s="55"/>
      <c r="C7" s="55"/>
      <c r="D7" s="36">
        <v>0</v>
      </c>
      <c r="E7" s="45">
        <v>20</v>
      </c>
      <c r="F7" s="45">
        <v>20</v>
      </c>
      <c r="G7" s="45">
        <v>12</v>
      </c>
      <c r="H7" s="41">
        <f t="shared" si="0"/>
        <v>52</v>
      </c>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sheetData>
  <mergeCells count="5">
    <mergeCell ref="A3:C3"/>
    <mergeCell ref="A7:C7"/>
    <mergeCell ref="A4:C4"/>
    <mergeCell ref="A5:C5"/>
    <mergeCell ref="A6:C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G14" sqref="G14"/>
    </sheetView>
  </sheetViews>
  <sheetFormatPr defaultRowHeight="12.75" x14ac:dyDescent="0.2"/>
  <sheetData>
    <row r="1" spans="1:17" ht="15.75" x14ac:dyDescent="0.25">
      <c r="A1" s="8" t="s">
        <v>0</v>
      </c>
      <c r="B1" s="7"/>
      <c r="C1" s="7"/>
      <c r="D1" s="7"/>
      <c r="E1" s="4"/>
      <c r="F1" s="4"/>
      <c r="G1" s="4"/>
      <c r="H1" s="4"/>
      <c r="I1" s="4"/>
      <c r="J1" s="4"/>
      <c r="K1" s="6"/>
    </row>
    <row r="2" spans="1:17" ht="15.75" x14ac:dyDescent="0.25">
      <c r="A2" s="4"/>
      <c r="B2" s="3"/>
      <c r="C2" s="3"/>
      <c r="D2" s="3"/>
      <c r="E2" s="3"/>
      <c r="F2" s="3"/>
      <c r="G2" s="3"/>
      <c r="H2" s="3"/>
      <c r="I2" s="3"/>
      <c r="J2" s="3"/>
      <c r="K2" s="3"/>
    </row>
    <row r="3" spans="1:17" x14ac:dyDescent="0.2">
      <c r="A3" s="54"/>
      <c r="B3" s="54"/>
      <c r="C3" s="54"/>
      <c r="D3" s="31" t="s">
        <v>6</v>
      </c>
      <c r="E3" s="31" t="s">
        <v>7</v>
      </c>
      <c r="F3" s="31" t="s">
        <v>8</v>
      </c>
      <c r="G3" s="31" t="s">
        <v>9</v>
      </c>
      <c r="H3" s="32" t="s">
        <v>10</v>
      </c>
    </row>
    <row r="4" spans="1:17" x14ac:dyDescent="0.2">
      <c r="A4" s="55" t="s">
        <v>21</v>
      </c>
      <c r="B4" s="55"/>
      <c r="C4" s="55"/>
      <c r="E4" s="46">
        <v>21.5</v>
      </c>
      <c r="F4" s="46">
        <v>25</v>
      </c>
      <c r="G4" s="46">
        <v>15</v>
      </c>
      <c r="H4" s="37">
        <f>SUM(E4:G4)</f>
        <v>61.5</v>
      </c>
    </row>
    <row r="5" spans="1:17" x14ac:dyDescent="0.2">
      <c r="A5" s="55" t="s">
        <v>22</v>
      </c>
      <c r="B5" s="55"/>
      <c r="C5" s="55"/>
      <c r="E5" s="46">
        <v>24.5</v>
      </c>
      <c r="F5" s="46">
        <v>15</v>
      </c>
      <c r="G5" s="46">
        <v>9</v>
      </c>
      <c r="H5" s="41">
        <f t="shared" ref="H5:H7" si="0">SUM(E5:G5)</f>
        <v>48.5</v>
      </c>
    </row>
    <row r="6" spans="1:17" x14ac:dyDescent="0.2">
      <c r="A6" s="55" t="s">
        <v>23</v>
      </c>
      <c r="B6" s="55"/>
      <c r="C6" s="55"/>
      <c r="E6" s="46">
        <v>5</v>
      </c>
      <c r="F6" s="46">
        <v>5</v>
      </c>
      <c r="G6" s="46">
        <v>3</v>
      </c>
      <c r="H6" s="41">
        <f t="shared" si="0"/>
        <v>13</v>
      </c>
    </row>
    <row r="7" spans="1:17" x14ac:dyDescent="0.2">
      <c r="A7" s="55" t="s">
        <v>24</v>
      </c>
      <c r="B7" s="55"/>
      <c r="C7" s="55"/>
      <c r="E7" s="46">
        <v>24</v>
      </c>
      <c r="F7" s="46">
        <v>25</v>
      </c>
      <c r="G7" s="46">
        <v>15</v>
      </c>
      <c r="H7" s="41">
        <f t="shared" si="0"/>
        <v>64</v>
      </c>
      <c r="I7" s="6"/>
      <c r="J7" s="6"/>
      <c r="K7" s="6"/>
      <c r="L7" s="6"/>
      <c r="M7" s="6"/>
      <c r="N7" s="6"/>
      <c r="O7" s="37"/>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sheetData>
  <mergeCells count="5">
    <mergeCell ref="A3:C3"/>
    <mergeCell ref="A7:C7"/>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Q38" sqref="Q38:Q39"/>
    </sheetView>
  </sheetViews>
  <sheetFormatPr defaultRowHeight="12.75" x14ac:dyDescent="0.2"/>
  <sheetData>
    <row r="1" spans="1:8" ht="15.75" x14ac:dyDescent="0.25">
      <c r="A1" s="8" t="s">
        <v>0</v>
      </c>
      <c r="B1" s="7"/>
      <c r="C1" s="7"/>
      <c r="D1" s="7"/>
      <c r="E1" s="4"/>
      <c r="F1" s="4"/>
      <c r="G1" s="4"/>
      <c r="H1" s="4"/>
    </row>
    <row r="2" spans="1:8" ht="15.75" x14ac:dyDescent="0.25">
      <c r="A2" s="4"/>
      <c r="B2" s="3"/>
      <c r="C2" s="3"/>
      <c r="D2" s="3"/>
      <c r="E2" s="3"/>
      <c r="F2" s="3"/>
      <c r="G2" s="3"/>
      <c r="H2" s="3"/>
    </row>
    <row r="3" spans="1:8" x14ac:dyDescent="0.2">
      <c r="A3" s="54"/>
      <c r="B3" s="54"/>
      <c r="C3" s="54"/>
      <c r="D3" s="31" t="s">
        <v>6</v>
      </c>
      <c r="E3" s="31" t="s">
        <v>7</v>
      </c>
      <c r="F3" s="31" t="s">
        <v>8</v>
      </c>
      <c r="G3" s="31" t="s">
        <v>9</v>
      </c>
      <c r="H3" s="32" t="s">
        <v>10</v>
      </c>
    </row>
    <row r="4" spans="1:8" x14ac:dyDescent="0.2">
      <c r="A4" s="55" t="s">
        <v>21</v>
      </c>
      <c r="B4" s="55"/>
      <c r="C4" s="55"/>
      <c r="D4" s="6"/>
      <c r="E4" s="50">
        <v>25</v>
      </c>
      <c r="F4" s="50">
        <v>25</v>
      </c>
      <c r="G4" s="50">
        <v>15</v>
      </c>
      <c r="H4" s="49">
        <f>SUM(E4:G4)</f>
        <v>65</v>
      </c>
    </row>
    <row r="5" spans="1:8" x14ac:dyDescent="0.2">
      <c r="A5" s="55" t="s">
        <v>22</v>
      </c>
      <c r="B5" s="55"/>
      <c r="C5" s="55"/>
      <c r="D5" s="6"/>
      <c r="E5" s="50">
        <v>10</v>
      </c>
      <c r="F5" s="50">
        <v>10</v>
      </c>
      <c r="G5" s="50">
        <v>6</v>
      </c>
      <c r="H5" s="49">
        <f t="shared" ref="H5:H7" si="0">SUM(E5:G5)</f>
        <v>26</v>
      </c>
    </row>
    <row r="6" spans="1:8" x14ac:dyDescent="0.2">
      <c r="A6" s="55" t="s">
        <v>23</v>
      </c>
      <c r="B6" s="55"/>
      <c r="C6" s="55"/>
      <c r="D6" s="6"/>
      <c r="E6" s="50">
        <v>15</v>
      </c>
      <c r="F6" s="50">
        <v>10</v>
      </c>
      <c r="G6" s="50">
        <v>6</v>
      </c>
      <c r="H6" s="49">
        <f t="shared" si="0"/>
        <v>31</v>
      </c>
    </row>
    <row r="7" spans="1:8" x14ac:dyDescent="0.2">
      <c r="A7" s="55" t="s">
        <v>24</v>
      </c>
      <c r="B7" s="55"/>
      <c r="C7" s="55"/>
      <c r="D7" s="6"/>
      <c r="E7" s="50">
        <v>5</v>
      </c>
      <c r="F7" s="50">
        <v>10</v>
      </c>
      <c r="G7" s="50">
        <v>6</v>
      </c>
      <c r="H7" s="49">
        <f t="shared" si="0"/>
        <v>21</v>
      </c>
    </row>
  </sheetData>
  <mergeCells count="5">
    <mergeCell ref="A3:C3"/>
    <mergeCell ref="A4:C4"/>
    <mergeCell ref="A5:C5"/>
    <mergeCell ref="A6:C6"/>
    <mergeCell ref="A7: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E7" sqref="E7"/>
    </sheetView>
  </sheetViews>
  <sheetFormatPr defaultRowHeight="12.75" x14ac:dyDescent="0.2"/>
  <sheetData>
    <row r="1" spans="1:8" ht="15.75" x14ac:dyDescent="0.25">
      <c r="A1" s="8" t="s">
        <v>0</v>
      </c>
      <c r="B1" s="7"/>
      <c r="C1" s="7"/>
      <c r="D1" s="7"/>
      <c r="E1" s="4"/>
      <c r="F1" s="4"/>
      <c r="G1" s="4"/>
      <c r="H1" s="4"/>
    </row>
    <row r="2" spans="1:8" ht="15.75" x14ac:dyDescent="0.25">
      <c r="A2" s="4"/>
      <c r="B2" s="3"/>
      <c r="C2" s="3"/>
      <c r="D2" s="3"/>
      <c r="E2" s="3"/>
      <c r="F2" s="3"/>
      <c r="G2" s="3"/>
      <c r="H2" s="3"/>
    </row>
    <row r="3" spans="1:8" x14ac:dyDescent="0.2">
      <c r="A3" s="54"/>
      <c r="B3" s="54"/>
      <c r="C3" s="54"/>
      <c r="D3" s="31" t="s">
        <v>6</v>
      </c>
      <c r="E3" s="31" t="s">
        <v>7</v>
      </c>
      <c r="F3" s="31" t="s">
        <v>8</v>
      </c>
      <c r="G3" s="31" t="s">
        <v>9</v>
      </c>
      <c r="H3" s="32" t="s">
        <v>10</v>
      </c>
    </row>
    <row r="4" spans="1:8" x14ac:dyDescent="0.2">
      <c r="A4" s="55" t="s">
        <v>21</v>
      </c>
      <c r="B4" s="55"/>
      <c r="C4" s="55"/>
      <c r="D4" s="6"/>
      <c r="E4" s="52">
        <v>20</v>
      </c>
      <c r="F4" s="52">
        <v>25</v>
      </c>
      <c r="G4" s="52">
        <v>15</v>
      </c>
      <c r="H4" s="51">
        <f>SUM(E4:G4)</f>
        <v>60</v>
      </c>
    </row>
    <row r="5" spans="1:8" x14ac:dyDescent="0.2">
      <c r="A5" s="55" t="s">
        <v>22</v>
      </c>
      <c r="B5" s="55"/>
      <c r="C5" s="55"/>
      <c r="D5" s="6"/>
      <c r="E5" s="52">
        <v>25</v>
      </c>
      <c r="F5" s="52">
        <v>25</v>
      </c>
      <c r="G5" s="52">
        <v>15</v>
      </c>
      <c r="H5" s="51">
        <f t="shared" ref="H5:H7" si="0">SUM(E5:G5)</f>
        <v>65</v>
      </c>
    </row>
    <row r="6" spans="1:8" x14ac:dyDescent="0.2">
      <c r="A6" s="55" t="s">
        <v>23</v>
      </c>
      <c r="B6" s="55"/>
      <c r="C6" s="55"/>
      <c r="D6" s="6"/>
      <c r="E6" s="52">
        <v>15</v>
      </c>
      <c r="F6" s="52">
        <v>15</v>
      </c>
      <c r="G6" s="52">
        <v>9</v>
      </c>
      <c r="H6" s="51">
        <f t="shared" si="0"/>
        <v>39</v>
      </c>
    </row>
    <row r="7" spans="1:8" x14ac:dyDescent="0.2">
      <c r="A7" s="55" t="s">
        <v>24</v>
      </c>
      <c r="B7" s="55"/>
      <c r="C7" s="55"/>
      <c r="D7" s="6"/>
      <c r="E7" s="52">
        <v>20</v>
      </c>
      <c r="F7" s="52">
        <v>20</v>
      </c>
      <c r="G7" s="52">
        <v>12</v>
      </c>
      <c r="H7" s="51">
        <f t="shared" si="0"/>
        <v>52</v>
      </c>
    </row>
  </sheetData>
  <mergeCells count="5">
    <mergeCell ref="A3:C3"/>
    <mergeCell ref="A4:C4"/>
    <mergeCell ref="A5:C5"/>
    <mergeCell ref="A6:C6"/>
    <mergeCell ref="A7:C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6"/>
  <sheetViews>
    <sheetView workbookViewId="0">
      <selection activeCell="E7" sqref="E7"/>
    </sheetView>
  </sheetViews>
  <sheetFormatPr defaultRowHeight="12.75" x14ac:dyDescent="0.2"/>
  <sheetData>
    <row r="1" spans="1:17" ht="15.75" x14ac:dyDescent="0.25">
      <c r="A1" s="8" t="s">
        <v>0</v>
      </c>
      <c r="B1" s="7"/>
      <c r="C1" s="7"/>
      <c r="D1" s="7"/>
      <c r="E1" s="4"/>
      <c r="F1" s="4"/>
      <c r="G1" s="4"/>
      <c r="H1" s="4"/>
      <c r="I1" s="4"/>
      <c r="J1" s="4"/>
      <c r="K1" s="6"/>
    </row>
    <row r="2" spans="1:17" ht="15.75" x14ac:dyDescent="0.25">
      <c r="A2" s="4"/>
      <c r="B2" s="3"/>
      <c r="C2" s="3"/>
      <c r="D2" s="3"/>
      <c r="E2" s="3"/>
      <c r="F2" s="3"/>
      <c r="G2" s="3"/>
      <c r="H2" s="3"/>
      <c r="I2" s="3"/>
      <c r="J2" s="3"/>
      <c r="K2" s="3"/>
    </row>
    <row r="3" spans="1:17" x14ac:dyDescent="0.2">
      <c r="A3" s="54"/>
      <c r="B3" s="54"/>
      <c r="C3" s="54"/>
      <c r="D3" s="31" t="s">
        <v>6</v>
      </c>
      <c r="E3" s="31" t="s">
        <v>7</v>
      </c>
      <c r="F3" s="31" t="s">
        <v>8</v>
      </c>
      <c r="G3" s="31" t="s">
        <v>9</v>
      </c>
      <c r="H3" s="32" t="s">
        <v>10</v>
      </c>
      <c r="I3" s="39"/>
      <c r="J3" s="39"/>
      <c r="K3" s="39"/>
      <c r="L3" s="39"/>
      <c r="M3" s="39"/>
      <c r="N3" s="39"/>
      <c r="O3" s="38"/>
      <c r="P3" s="5"/>
      <c r="Q3" s="29"/>
    </row>
    <row r="4" spans="1:17" x14ac:dyDescent="0.2">
      <c r="A4" s="55" t="s">
        <v>21</v>
      </c>
      <c r="B4" s="55"/>
      <c r="C4" s="55"/>
      <c r="D4" s="53">
        <v>28</v>
      </c>
      <c r="E4" s="53">
        <v>20</v>
      </c>
      <c r="F4" s="53">
        <v>25</v>
      </c>
      <c r="G4" s="53">
        <v>15</v>
      </c>
      <c r="H4" s="40">
        <f>SUM(E4:G4)</f>
        <v>60</v>
      </c>
      <c r="I4" s="36"/>
      <c r="J4" s="36"/>
      <c r="K4" s="36"/>
      <c r="L4" s="36"/>
      <c r="M4" s="36"/>
      <c r="N4" s="36"/>
      <c r="O4" s="33"/>
      <c r="P4" s="6"/>
      <c r="Q4" s="6"/>
    </row>
    <row r="5" spans="1:17" x14ac:dyDescent="0.2">
      <c r="A5" s="55" t="s">
        <v>22</v>
      </c>
      <c r="B5" s="55"/>
      <c r="C5" s="55"/>
      <c r="D5" s="53">
        <v>28</v>
      </c>
      <c r="E5" s="53">
        <v>20</v>
      </c>
      <c r="F5" s="53">
        <v>25</v>
      </c>
      <c r="G5" s="53">
        <v>15</v>
      </c>
      <c r="H5" s="41">
        <f t="shared" ref="H5:H7" si="0">SUM(E5:G5)</f>
        <v>60</v>
      </c>
      <c r="I5" s="36"/>
      <c r="J5" s="36"/>
      <c r="K5" s="36"/>
      <c r="L5" s="36"/>
      <c r="M5" s="36"/>
      <c r="N5" s="36"/>
      <c r="O5" s="37"/>
      <c r="P5" s="6"/>
      <c r="Q5" s="6"/>
    </row>
    <row r="6" spans="1:17" x14ac:dyDescent="0.2">
      <c r="A6" s="55" t="s">
        <v>23</v>
      </c>
      <c r="B6" s="55"/>
      <c r="C6" s="55"/>
      <c r="D6" s="53">
        <v>7</v>
      </c>
      <c r="E6" s="53">
        <v>5</v>
      </c>
      <c r="F6" s="53">
        <v>5</v>
      </c>
      <c r="G6" s="53">
        <v>3</v>
      </c>
      <c r="H6" s="41">
        <f t="shared" si="0"/>
        <v>13</v>
      </c>
      <c r="I6" s="36"/>
      <c r="J6" s="36"/>
      <c r="K6" s="36"/>
      <c r="L6" s="36"/>
      <c r="M6" s="36"/>
      <c r="N6" s="36"/>
      <c r="O6" s="37"/>
      <c r="P6" s="6"/>
      <c r="Q6" s="6"/>
    </row>
    <row r="7" spans="1:17" x14ac:dyDescent="0.2">
      <c r="A7" s="55" t="s">
        <v>24</v>
      </c>
      <c r="B7" s="55"/>
      <c r="C7" s="55"/>
      <c r="D7" s="53">
        <v>14</v>
      </c>
      <c r="E7" s="53">
        <v>15</v>
      </c>
      <c r="F7" s="53">
        <v>15</v>
      </c>
      <c r="G7" s="53">
        <v>9</v>
      </c>
      <c r="H7" s="41">
        <f t="shared" si="0"/>
        <v>39</v>
      </c>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sheetData>
  <mergeCells count="5">
    <mergeCell ref="A3:C3"/>
    <mergeCell ref="A7:C7"/>
    <mergeCell ref="A4:C4"/>
    <mergeCell ref="A5:C5"/>
    <mergeCell ref="A6:C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workbookViewId="0">
      <selection activeCell="Q17" sqref="Q17"/>
    </sheetView>
  </sheetViews>
  <sheetFormatPr defaultRowHeight="15" x14ac:dyDescent="0.2"/>
  <cols>
    <col min="1" max="1" width="33" style="12" customWidth="1"/>
    <col min="2" max="10" width="7.7109375" style="12" customWidth="1"/>
    <col min="11" max="12" width="7.5703125" style="12" customWidth="1"/>
    <col min="13" max="15" width="7.7109375" style="12" customWidth="1"/>
    <col min="16" max="16384" width="9.140625" style="12"/>
  </cols>
  <sheetData>
    <row r="1" spans="1:18" ht="15.75" x14ac:dyDescent="0.25">
      <c r="A1" s="9" t="s">
        <v>11</v>
      </c>
      <c r="B1" s="10"/>
      <c r="C1" s="9"/>
      <c r="D1" s="9"/>
      <c r="E1" s="9"/>
      <c r="F1" s="9"/>
      <c r="G1" s="9"/>
      <c r="H1" s="9"/>
      <c r="I1" s="9"/>
      <c r="J1" s="9"/>
      <c r="K1" s="9"/>
      <c r="L1" s="11"/>
      <c r="M1" s="11"/>
    </row>
    <row r="2" spans="1:18" ht="6" customHeight="1" x14ac:dyDescent="0.25">
      <c r="A2" s="9"/>
      <c r="B2" s="10"/>
      <c r="C2" s="9"/>
      <c r="D2" s="9"/>
      <c r="E2" s="9"/>
      <c r="F2" s="9"/>
      <c r="G2" s="9"/>
      <c r="H2" s="9"/>
      <c r="I2" s="9"/>
      <c r="J2" s="9"/>
      <c r="K2" s="9"/>
      <c r="L2" s="11"/>
      <c r="M2" s="11"/>
    </row>
    <row r="3" spans="1:18" ht="15.75" x14ac:dyDescent="0.25">
      <c r="A3" s="58" t="s">
        <v>28</v>
      </c>
      <c r="B3" s="58"/>
      <c r="C3" s="58"/>
      <c r="D3" s="58"/>
      <c r="E3" s="58"/>
      <c r="F3" s="58"/>
      <c r="G3" s="58"/>
      <c r="H3" s="58"/>
      <c r="I3" s="58"/>
      <c r="J3" s="58"/>
      <c r="K3" s="58"/>
      <c r="L3" s="11"/>
      <c r="M3" s="11"/>
    </row>
    <row r="4" spans="1:18" x14ac:dyDescent="0.2">
      <c r="A4" s="10"/>
      <c r="B4" s="10"/>
      <c r="C4" s="10"/>
      <c r="D4" s="10"/>
      <c r="E4" s="10"/>
      <c r="F4" s="10"/>
      <c r="G4" s="10"/>
      <c r="H4" s="10"/>
      <c r="I4" s="10"/>
      <c r="J4" s="13"/>
      <c r="K4" s="13"/>
      <c r="L4" s="14"/>
      <c r="M4" s="14"/>
    </row>
    <row r="5" spans="1:18" ht="15.75" x14ac:dyDescent="0.25">
      <c r="J5" s="56" t="s">
        <v>17</v>
      </c>
      <c r="K5" s="56"/>
      <c r="L5" s="15"/>
      <c r="M5" s="16"/>
      <c r="N5" s="57" t="s">
        <v>18</v>
      </c>
      <c r="O5" s="57"/>
      <c r="P5" s="16"/>
      <c r="Q5" s="56" t="s">
        <v>19</v>
      </c>
      <c r="R5" s="56"/>
    </row>
    <row r="6" spans="1:18" s="20" customFormat="1" ht="135" customHeight="1" x14ac:dyDescent="0.2">
      <c r="A6" s="17"/>
      <c r="B6" s="18" t="s">
        <v>2</v>
      </c>
      <c r="C6" s="18" t="s">
        <v>3</v>
      </c>
      <c r="D6" s="18" t="s">
        <v>4</v>
      </c>
      <c r="E6" s="18" t="s">
        <v>20</v>
      </c>
      <c r="F6" s="18" t="s">
        <v>5</v>
      </c>
      <c r="G6" s="18" t="s">
        <v>25</v>
      </c>
      <c r="H6" s="18" t="s">
        <v>26</v>
      </c>
      <c r="I6" s="19" t="s">
        <v>27</v>
      </c>
      <c r="J6" s="18" t="s">
        <v>12</v>
      </c>
      <c r="K6" s="26" t="s">
        <v>13</v>
      </c>
      <c r="M6" s="19" t="str">
        <f>I6</f>
        <v>Evaluator 8</v>
      </c>
      <c r="N6" s="18" t="s">
        <v>15</v>
      </c>
      <c r="O6" s="26" t="s">
        <v>14</v>
      </c>
      <c r="Q6" s="18" t="s">
        <v>1</v>
      </c>
      <c r="R6" s="26" t="s">
        <v>16</v>
      </c>
    </row>
    <row r="7" spans="1:18" ht="16.5" customHeight="1" x14ac:dyDescent="0.25">
      <c r="A7" s="24" t="str">
        <f>'Evaluator 8'!A4:D4</f>
        <v>Blackbaud</v>
      </c>
      <c r="B7" s="21">
        <f>'Evaluator 1'!H4</f>
        <v>49</v>
      </c>
      <c r="C7" s="21">
        <f>'Evaluator 2'!H4</f>
        <v>65</v>
      </c>
      <c r="D7" s="21">
        <f>'Evaluator 3'!H4</f>
        <v>58.5</v>
      </c>
      <c r="E7" s="21">
        <f>'Evaluator 4'!H4</f>
        <v>57</v>
      </c>
      <c r="F7" s="21">
        <f>'Evaluator 5'!H4</f>
        <v>61.5</v>
      </c>
      <c r="G7" s="21">
        <f>'Evaluator 6'!H4</f>
        <v>65</v>
      </c>
      <c r="H7" s="21">
        <f>'Evaluator 7'!H4</f>
        <v>60</v>
      </c>
      <c r="I7" s="22">
        <f>'Evaluator 8'!H4</f>
        <v>60</v>
      </c>
      <c r="J7" s="21">
        <f>AVERAGE(B7:I7)</f>
        <v>59.5</v>
      </c>
      <c r="K7" s="27">
        <f>RANK(J7,$J$7:$J$10,0)</f>
        <v>1</v>
      </c>
      <c r="M7" s="28">
        <f>'Evaluator 8'!D4</f>
        <v>28</v>
      </c>
      <c r="N7" s="21">
        <f>AVERAGE(M7:M7)</f>
        <v>28</v>
      </c>
      <c r="O7" s="27">
        <f>RANK(N7,$N$7:$N$10,0)</f>
        <v>1</v>
      </c>
      <c r="Q7" s="23">
        <f>J7+N7</f>
        <v>87.5</v>
      </c>
      <c r="R7" s="42">
        <f>RANK(Q7,$Q$7:$Q$10,0)</f>
        <v>1</v>
      </c>
    </row>
    <row r="8" spans="1:18" ht="16.5" customHeight="1" x14ac:dyDescent="0.2">
      <c r="A8" s="24" t="str">
        <f>'Evaluator 8'!A5:D5</f>
        <v>CampusLogic</v>
      </c>
      <c r="B8" s="21">
        <f>'Evaluator 1'!H5</f>
        <v>42</v>
      </c>
      <c r="C8" s="21">
        <f>'Evaluator 2'!H5</f>
        <v>57</v>
      </c>
      <c r="D8" s="21">
        <f>'Evaluator 3'!H5</f>
        <v>39</v>
      </c>
      <c r="E8" s="21">
        <f>'Evaluator 4'!H5</f>
        <v>39</v>
      </c>
      <c r="F8" s="21">
        <f>'Evaluator 5'!H5</f>
        <v>48.5</v>
      </c>
      <c r="G8" s="21">
        <f>'Evaluator 6'!H5</f>
        <v>26</v>
      </c>
      <c r="H8" s="21">
        <f>'Evaluator 7'!H5</f>
        <v>65</v>
      </c>
      <c r="I8" s="22">
        <f>'Evaluator 8'!H5</f>
        <v>60</v>
      </c>
      <c r="J8" s="21">
        <f t="shared" ref="J8:J10" si="0">AVERAGE(B8:I8)</f>
        <v>47.0625</v>
      </c>
      <c r="K8" s="27">
        <f>RANK(J8,$J$7:$J$10,0)</f>
        <v>3</v>
      </c>
      <c r="M8" s="28">
        <f>'Evaluator 8'!D5</f>
        <v>28</v>
      </c>
      <c r="N8" s="21">
        <f t="shared" ref="N8:N10" si="1">AVERAGE(M8:M8)</f>
        <v>28</v>
      </c>
      <c r="O8" s="27">
        <f>RANK(N8,$N$7:$N$10,0)</f>
        <v>1</v>
      </c>
      <c r="Q8" s="23">
        <f t="shared" ref="Q8:Q10" si="2">J8+N8</f>
        <v>75.0625</v>
      </c>
      <c r="R8" s="27">
        <f>RANK(Q8,$Q$7:$Q$10,0)</f>
        <v>2</v>
      </c>
    </row>
    <row r="9" spans="1:18" ht="16.5" customHeight="1" x14ac:dyDescent="0.2">
      <c r="A9" s="24" t="str">
        <f>'Evaluator 8'!A6:D6</f>
        <v>Cocolevio</v>
      </c>
      <c r="B9" s="21">
        <f>'Evaluator 1'!H6</f>
        <v>21</v>
      </c>
      <c r="C9" s="21">
        <f>'Evaluator 2'!H6</f>
        <v>13</v>
      </c>
      <c r="D9" s="21">
        <f>'Evaluator 3'!H6</f>
        <v>21</v>
      </c>
      <c r="E9" s="21">
        <f>'Evaluator 4'!H6</f>
        <v>26</v>
      </c>
      <c r="F9" s="21">
        <f>'Evaluator 5'!H6</f>
        <v>13</v>
      </c>
      <c r="G9" s="21">
        <f>'Evaluator 6'!H6</f>
        <v>31</v>
      </c>
      <c r="H9" s="21">
        <f>'Evaluator 7'!H6</f>
        <v>39</v>
      </c>
      <c r="I9" s="22">
        <f>'Evaluator 8'!H6</f>
        <v>13</v>
      </c>
      <c r="J9" s="21">
        <f t="shared" si="0"/>
        <v>22.125</v>
      </c>
      <c r="K9" s="27">
        <f>RANK(J9,$J$7:$J$10,0)</f>
        <v>4</v>
      </c>
      <c r="M9" s="28">
        <f>'Evaluator 8'!D6</f>
        <v>7</v>
      </c>
      <c r="N9" s="21">
        <f t="shared" si="1"/>
        <v>7</v>
      </c>
      <c r="O9" s="27">
        <f>RANK(N9,$N$7:$N$10,0)</f>
        <v>4</v>
      </c>
      <c r="Q9" s="23">
        <f t="shared" si="2"/>
        <v>29.125</v>
      </c>
      <c r="R9" s="27">
        <f>RANK(Q9,$Q$7:$Q$10,0)</f>
        <v>4</v>
      </c>
    </row>
    <row r="10" spans="1:18" x14ac:dyDescent="0.2">
      <c r="A10" s="24" t="str">
        <f>'Evaluator 8'!A7:D7</f>
        <v>Survey Monkey</v>
      </c>
      <c r="B10" s="21">
        <f>'Evaluator 1'!H7</f>
        <v>55</v>
      </c>
      <c r="C10" s="21">
        <f>'Evaluator 2'!H7</f>
        <v>39</v>
      </c>
      <c r="D10" s="21">
        <f>'Evaluator 3'!H7</f>
        <v>61</v>
      </c>
      <c r="E10" s="21">
        <f>'Evaluator 4'!H7</f>
        <v>52</v>
      </c>
      <c r="F10" s="21">
        <f>'Evaluator 5'!H7</f>
        <v>64</v>
      </c>
      <c r="G10" s="21">
        <f>'Evaluator 6'!H7</f>
        <v>21</v>
      </c>
      <c r="H10" s="21">
        <f>'Evaluator 7'!H7</f>
        <v>52</v>
      </c>
      <c r="I10" s="22">
        <f>'Evaluator 8'!H7</f>
        <v>39</v>
      </c>
      <c r="J10" s="21">
        <f t="shared" si="0"/>
        <v>47.875</v>
      </c>
      <c r="K10" s="27">
        <f>RANK(J10,$J$7:$J$10,0)</f>
        <v>2</v>
      </c>
      <c r="M10" s="28">
        <f>'Evaluator 8'!D7</f>
        <v>14</v>
      </c>
      <c r="N10" s="21">
        <f t="shared" si="1"/>
        <v>14</v>
      </c>
      <c r="O10" s="27">
        <f>RANK(N10,$N$7:$N$10,0)</f>
        <v>3</v>
      </c>
      <c r="Q10" s="23">
        <f t="shared" si="2"/>
        <v>61.875</v>
      </c>
      <c r="R10" s="27">
        <f>RANK(Q10,$Q$7:$Q$10,0)</f>
        <v>3</v>
      </c>
    </row>
    <row r="17" spans="1:1" x14ac:dyDescent="0.2">
      <c r="A17" s="12" t="s">
        <v>29</v>
      </c>
    </row>
    <row r="22" spans="1:1" x14ac:dyDescent="0.2">
      <c r="A22" s="25"/>
    </row>
    <row r="23" spans="1:1" x14ac:dyDescent="0.2">
      <c r="A23" s="25"/>
    </row>
  </sheetData>
  <mergeCells count="4">
    <mergeCell ref="Q5:R5"/>
    <mergeCell ref="J5:K5"/>
    <mergeCell ref="N5:O5"/>
    <mergeCell ref="A3:K3"/>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Evaluator 1</vt:lpstr>
      <vt:lpstr>Evaluator 2</vt:lpstr>
      <vt:lpstr>Evaluator 3</vt:lpstr>
      <vt:lpstr>Evaluator 4</vt:lpstr>
      <vt:lpstr>Evaluator 5</vt:lpstr>
      <vt:lpstr>Evaluator 6</vt:lpstr>
      <vt:lpstr>Evaluator 7</vt:lpstr>
      <vt:lpstr>Evaluator 8</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2019-07-08T17:46:51Z</dcterms:modified>
</cp:coreProperties>
</file>