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URCHASING_New\03_Active Procurement\FY2022\Formal Solicitations\RFP730-22030 Mentor Program - SELENE CISNEROS\"/>
    </mc:Choice>
  </mc:AlternateContent>
  <bookViews>
    <workbookView xWindow="0" yWindow="0" windowWidth="25200" windowHeight="11385" activeTab="6"/>
  </bookViews>
  <sheets>
    <sheet name="Evaluator 1" sheetId="2" r:id="rId1"/>
    <sheet name="Evaluator 2 " sheetId="3" r:id="rId2"/>
    <sheet name="Evaluator 3" sheetId="5" r:id="rId3"/>
    <sheet name="Evaluator 4" sheetId="9" r:id="rId4"/>
    <sheet name="Evaluator 5" sheetId="4" r:id="rId5"/>
    <sheet name="Summary" sheetId="1" r:id="rId6"/>
    <sheet name="Evaluation" sheetId="11" r:id="rId7"/>
  </sheets>
  <calcPr calcId="152511"/>
</workbook>
</file>

<file path=xl/calcChain.xml><?xml version="1.0" encoding="utf-8"?>
<calcChain xmlns="http://schemas.openxmlformats.org/spreadsheetml/2006/main">
  <c r="O8" i="1" l="1"/>
  <c r="H8" i="1"/>
  <c r="I4" i="9"/>
  <c r="I4" i="4"/>
  <c r="I4" i="2"/>
  <c r="I5" i="4" l="1"/>
  <c r="F8" i="1" s="1"/>
  <c r="I6" i="4"/>
  <c r="F9" i="1" s="1"/>
  <c r="F7" i="1"/>
  <c r="J7" i="1"/>
  <c r="K7" i="1" s="1"/>
  <c r="J9" i="1"/>
  <c r="K9" i="1" s="1"/>
  <c r="J8" i="1"/>
  <c r="K8" i="1" s="1"/>
  <c r="J6" i="1"/>
  <c r="I6" i="9"/>
  <c r="E9" i="1" s="1"/>
  <c r="I5" i="9"/>
  <c r="E8" i="1" s="1"/>
  <c r="E7" i="1"/>
  <c r="I6" i="5"/>
  <c r="D9" i="1" s="1"/>
  <c r="I5" i="5"/>
  <c r="D8" i="1" s="1"/>
  <c r="I4" i="5"/>
  <c r="D7" i="1" s="1"/>
  <c r="I6" i="3"/>
  <c r="C9" i="1" s="1"/>
  <c r="I5" i="3"/>
  <c r="C8" i="1" s="1"/>
  <c r="I4" i="3"/>
  <c r="C7" i="1" s="1"/>
  <c r="L8" i="1" l="1"/>
  <c r="L9" i="1"/>
  <c r="L7" i="1"/>
  <c r="I5" i="2"/>
  <c r="B8" i="1" s="1"/>
  <c r="I6" i="2"/>
  <c r="B9" i="1" s="1"/>
  <c r="B7" i="1"/>
  <c r="A8" i="1" l="1"/>
  <c r="A9" i="1"/>
  <c r="A7" i="1"/>
  <c r="G7" i="1" l="1"/>
  <c r="N7" i="1" s="1"/>
  <c r="G9" i="1"/>
  <c r="N9" i="1" s="1"/>
  <c r="G8" i="1"/>
  <c r="N8" i="1" s="1"/>
  <c r="O9" i="1" l="1"/>
  <c r="O7" i="1"/>
  <c r="H9" i="1"/>
  <c r="H7" i="1"/>
</calcChain>
</file>

<file path=xl/sharedStrings.xml><?xml version="1.0" encoding="utf-8"?>
<sst xmlns="http://schemas.openxmlformats.org/spreadsheetml/2006/main" count="92" uniqueCount="47">
  <si>
    <t xml:space="preserve">RESPONDENT SUMMARY </t>
  </si>
  <si>
    <t>Total Score</t>
  </si>
  <si>
    <t>Evaluator 1</t>
  </si>
  <si>
    <t>Evaluator 2</t>
  </si>
  <si>
    <t>Evaluator 3</t>
  </si>
  <si>
    <t>Evaluator 4</t>
  </si>
  <si>
    <t>Evaluator 5</t>
  </si>
  <si>
    <t>Criteria 1</t>
  </si>
  <si>
    <t>Criteria 2</t>
  </si>
  <si>
    <t>Criteria 3</t>
  </si>
  <si>
    <t>Criteria 4</t>
  </si>
  <si>
    <t>Criteria 5</t>
  </si>
  <si>
    <t>Total</t>
  </si>
  <si>
    <t>Vendor 1</t>
  </si>
  <si>
    <t>Vendor 2</t>
  </si>
  <si>
    <t>Vendor 3</t>
  </si>
  <si>
    <t>EVALUATION SUMMARY</t>
  </si>
  <si>
    <t>Average Tech. Score</t>
  </si>
  <si>
    <t>Technical Ranking</t>
  </si>
  <si>
    <t>Non Tech Ranking</t>
  </si>
  <si>
    <t>Non-Tech Score (cost)</t>
  </si>
  <si>
    <t>Total Ranking</t>
  </si>
  <si>
    <t>Technical</t>
  </si>
  <si>
    <t>Non Technical</t>
  </si>
  <si>
    <t>Summary</t>
  </si>
  <si>
    <t>updated 11/17</t>
  </si>
  <si>
    <t>Chronus</t>
  </si>
  <si>
    <t>Mentor Collective</t>
  </si>
  <si>
    <t>People Grove</t>
  </si>
  <si>
    <t>RFP730-22030 Mentor Program</t>
  </si>
  <si>
    <t xml:space="preserve">University of Houston Evaluation Matrix </t>
  </si>
  <si>
    <t>Name</t>
  </si>
  <si>
    <t>Evaluation Due Date</t>
  </si>
  <si>
    <t>Click to review the Non Disclosure Agreement</t>
  </si>
  <si>
    <t xml:space="preserve"> Criteria 1</t>
  </si>
  <si>
    <t xml:space="preserve"> Criteria 2</t>
  </si>
  <si>
    <t xml:space="preserve"> Criteria 3</t>
  </si>
  <si>
    <t xml:space="preserve"> Criteria 4</t>
  </si>
  <si>
    <t xml:space="preserve"> Criteria 5</t>
  </si>
  <si>
    <t>Reputation of vendor and vendor’s goods and services.</t>
  </si>
  <si>
    <t>Quality of the vendor’s goods and services.</t>
  </si>
  <si>
    <t>Extent to which the goods or services meet UHS’ needs</t>
  </si>
  <si>
    <t>Ability of the vendor’s proposal to meet the requirements of the institution and solicitation document so that any vendor proposal that is non-responsive to the criteria set forth in the solicitation document shall be rejected.</t>
  </si>
  <si>
    <t>Points (1-5)</t>
  </si>
  <si>
    <t xml:space="preserve">Committee Members: </t>
  </si>
  <si>
    <t>Updated: 10/19</t>
  </si>
  <si>
    <t>Cost: List purchase price.  **ONLY EVALUATOR 5 WILL EVALUATE COST**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</si>
</sst>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[$-F800]dddd\,\ mmmm\ dd\,\ yyyy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000000"/>
      <name val="Segoe UI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03">
    <xf numFmtId="0" fontId="0" fillId="0" borderId="0"/>
    <xf numFmtId="44" fontId="13" fillId="0" borderId="0" applyFont="0" applyFill="0" applyBorder="0" applyAlignment="0" applyProtection="0"/>
    <xf numFmtId="0" fontId="13" fillId="0" borderId="0"/>
    <xf numFmtId="0" fontId="10" fillId="0" borderId="0"/>
    <xf numFmtId="0" fontId="10" fillId="0" borderId="0"/>
    <xf numFmtId="0" fontId="13" fillId="2" borderId="1" applyNumberFormat="0" applyFont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20" borderId="0" applyNumberFormat="0" applyBorder="0" applyAlignment="0" applyProtection="0"/>
    <xf numFmtId="0" fontId="17" fillId="4" borderId="0" applyNumberFormat="0" applyBorder="0" applyAlignment="0" applyProtection="0"/>
    <xf numFmtId="0" fontId="18" fillId="21" borderId="2" applyNumberFormat="0" applyAlignment="0" applyProtection="0"/>
    <xf numFmtId="0" fontId="19" fillId="22" borderId="3" applyNumberFormat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5" fillId="8" borderId="2" applyNumberFormat="0" applyAlignment="0" applyProtection="0"/>
    <xf numFmtId="0" fontId="26" fillId="0" borderId="7" applyNumberFormat="0" applyFill="0" applyAlignment="0" applyProtection="0"/>
    <xf numFmtId="0" fontId="27" fillId="23" borderId="0" applyNumberFormat="0" applyBorder="0" applyAlignment="0" applyProtection="0"/>
    <xf numFmtId="0" fontId="14" fillId="2" borderId="1" applyNumberFormat="0" applyFont="0" applyAlignment="0" applyProtection="0"/>
    <xf numFmtId="0" fontId="28" fillId="21" borderId="8" applyNumberFormat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9" fillId="0" borderId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20" borderId="0" applyNumberFormat="0" applyBorder="0" applyAlignment="0" applyProtection="0"/>
    <xf numFmtId="0" fontId="17" fillId="4" borderId="0" applyNumberFormat="0" applyBorder="0" applyAlignment="0" applyProtection="0"/>
    <xf numFmtId="0" fontId="18" fillId="21" borderId="2" applyNumberFormat="0" applyAlignment="0" applyProtection="0"/>
    <xf numFmtId="0" fontId="19" fillId="22" borderId="3" applyNumberFormat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5" fillId="8" borderId="2" applyNumberFormat="0" applyAlignment="0" applyProtection="0"/>
    <xf numFmtId="0" fontId="26" fillId="0" borderId="7" applyNumberFormat="0" applyFill="0" applyAlignment="0" applyProtection="0"/>
    <xf numFmtId="0" fontId="27" fillId="23" borderId="0" applyNumberFormat="0" applyBorder="0" applyAlignment="0" applyProtection="0"/>
    <xf numFmtId="0" fontId="28" fillId="21" borderId="8" applyNumberFormat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13" fillId="0" borderId="0"/>
    <xf numFmtId="0" fontId="13" fillId="2" borderId="1" applyNumberFormat="0" applyFont="0" applyAlignment="0" applyProtection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3" fillId="0" borderId="0"/>
    <xf numFmtId="0" fontId="13" fillId="2" borderId="1" applyNumberFormat="0" applyFont="0" applyAlignment="0" applyProtection="0"/>
    <xf numFmtId="0" fontId="1" fillId="0" borderId="0"/>
    <xf numFmtId="9" fontId="1" fillId="0" borderId="0" applyFont="0" applyFill="0" applyBorder="0" applyAlignment="0" applyProtection="0"/>
    <xf numFmtId="0" fontId="44" fillId="0" borderId="0" applyNumberFormat="0" applyFill="0" applyBorder="0" applyAlignment="0" applyProtection="0"/>
  </cellStyleXfs>
  <cellXfs count="93">
    <xf numFmtId="0" fontId="0" fillId="0" borderId="0" xfId="0"/>
    <xf numFmtId="0" fontId="0" fillId="0" borderId="0" xfId="0" applyBorder="1"/>
    <xf numFmtId="0" fontId="11" fillId="0" borderId="0" xfId="0" applyFont="1" applyBorder="1" applyAlignment="1"/>
    <xf numFmtId="0" fontId="0" fillId="0" borderId="0" xfId="0" applyBorder="1"/>
    <xf numFmtId="0" fontId="11" fillId="0" borderId="0" xfId="0" applyFont="1" applyBorder="1" applyAlignment="1"/>
    <xf numFmtId="0" fontId="0" fillId="0" borderId="0" xfId="0"/>
    <xf numFmtId="0" fontId="13" fillId="0" borderId="0" xfId="0" applyFont="1"/>
    <xf numFmtId="0" fontId="0" fillId="0" borderId="0" xfId="0"/>
    <xf numFmtId="0" fontId="11" fillId="0" borderId="0" xfId="0" applyFont="1" applyBorder="1" applyAlignment="1">
      <alignment horizontal="left"/>
    </xf>
    <xf numFmtId="0" fontId="34" fillId="0" borderId="10" xfId="47" applyFont="1" applyBorder="1" applyAlignment="1">
      <alignment horizontal="right"/>
    </xf>
    <xf numFmtId="0" fontId="36" fillId="0" borderId="10" xfId="47" applyFont="1" applyBorder="1" applyAlignment="1">
      <alignment horizontal="right"/>
    </xf>
    <xf numFmtId="0" fontId="37" fillId="0" borderId="10" xfId="47" applyFont="1" applyFill="1" applyBorder="1" applyAlignment="1">
      <alignment horizontal="right"/>
    </xf>
    <xf numFmtId="0" fontId="37" fillId="0" borderId="0" xfId="0" applyFont="1" applyFill="1" applyBorder="1"/>
    <xf numFmtId="0" fontId="38" fillId="0" borderId="0" xfId="0" applyFont="1" applyBorder="1" applyAlignment="1">
      <alignment horizontal="left"/>
    </xf>
    <xf numFmtId="0" fontId="38" fillId="25" borderId="0" xfId="0" applyFont="1" applyFill="1" applyAlignment="1"/>
    <xf numFmtId="0" fontId="39" fillId="25" borderId="0" xfId="0" applyFont="1" applyFill="1"/>
    <xf numFmtId="0" fontId="11" fillId="25" borderId="0" xfId="0" applyFont="1" applyFill="1" applyAlignment="1"/>
    <xf numFmtId="0" fontId="12" fillId="25" borderId="0" xfId="0" applyFont="1" applyFill="1"/>
    <xf numFmtId="0" fontId="39" fillId="25" borderId="0" xfId="0" applyFont="1" applyFill="1" applyBorder="1"/>
    <xf numFmtId="0" fontId="12" fillId="25" borderId="0" xfId="0" applyFont="1" applyFill="1" applyBorder="1"/>
    <xf numFmtId="0" fontId="11" fillId="25" borderId="0" xfId="0" applyFont="1" applyFill="1" applyBorder="1"/>
    <xf numFmtId="0" fontId="11" fillId="25" borderId="0" xfId="0" applyFont="1" applyFill="1"/>
    <xf numFmtId="0" fontId="11" fillId="25" borderId="0" xfId="0" applyFont="1" applyFill="1" applyBorder="1" applyAlignment="1">
      <alignment horizontal="left" vertical="center"/>
    </xf>
    <xf numFmtId="0" fontId="11" fillId="25" borderId="0" xfId="0" applyFont="1" applyFill="1" applyBorder="1" applyAlignment="1">
      <alignment horizontal="right" textRotation="90" wrapText="1"/>
    </xf>
    <xf numFmtId="0" fontId="32" fillId="25" borderId="0" xfId="0" applyFont="1" applyFill="1" applyBorder="1" applyAlignment="1">
      <alignment horizontal="right" textRotation="90" wrapText="1"/>
    </xf>
    <xf numFmtId="0" fontId="11" fillId="25" borderId="0" xfId="0" applyFont="1" applyFill="1" applyAlignment="1">
      <alignment horizontal="center" vertical="center"/>
    </xf>
    <xf numFmtId="4" fontId="12" fillId="25" borderId="11" xfId="0" applyNumberFormat="1" applyFont="1" applyFill="1" applyBorder="1" applyAlignment="1">
      <alignment horizontal="right"/>
    </xf>
    <xf numFmtId="4" fontId="33" fillId="25" borderId="11" xfId="0" applyNumberFormat="1" applyFont="1" applyFill="1" applyBorder="1" applyAlignment="1">
      <alignment horizontal="right"/>
    </xf>
    <xf numFmtId="4" fontId="12" fillId="25" borderId="12" xfId="0" applyNumberFormat="1" applyFont="1" applyFill="1" applyBorder="1" applyAlignment="1">
      <alignment horizontal="right"/>
    </xf>
    <xf numFmtId="4" fontId="33" fillId="25" borderId="12" xfId="0" applyNumberFormat="1" applyFont="1" applyFill="1" applyBorder="1" applyAlignment="1">
      <alignment horizontal="right"/>
    </xf>
    <xf numFmtId="0" fontId="12" fillId="25" borderId="11" xfId="0" applyFont="1" applyFill="1" applyBorder="1" applyAlignment="1">
      <alignment horizontal="right"/>
    </xf>
    <xf numFmtId="4" fontId="12" fillId="25" borderId="11" xfId="0" applyNumberFormat="1" applyFont="1" applyFill="1" applyBorder="1"/>
    <xf numFmtId="0" fontId="12" fillId="25" borderId="12" xfId="0" applyFont="1" applyFill="1" applyBorder="1" applyAlignment="1">
      <alignment horizontal="right"/>
    </xf>
    <xf numFmtId="4" fontId="12" fillId="25" borderId="12" xfId="0" applyNumberFormat="1" applyFont="1" applyFill="1" applyBorder="1"/>
    <xf numFmtId="0" fontId="12" fillId="25" borderId="11" xfId="0" applyFont="1" applyFill="1" applyBorder="1" applyAlignment="1">
      <alignment horizontal="left"/>
    </xf>
    <xf numFmtId="0" fontId="12" fillId="25" borderId="12" xfId="0" applyFont="1" applyFill="1" applyBorder="1" applyAlignment="1">
      <alignment horizontal="left"/>
    </xf>
    <xf numFmtId="0" fontId="40" fillId="25" borderId="0" xfId="0" applyFont="1" applyFill="1"/>
    <xf numFmtId="0" fontId="32" fillId="24" borderId="14" xfId="0" applyFont="1" applyFill="1" applyBorder="1" applyAlignment="1">
      <alignment horizontal="right" textRotation="90"/>
    </xf>
    <xf numFmtId="0" fontId="33" fillId="24" borderId="13" xfId="0" applyFont="1" applyFill="1" applyBorder="1" applyAlignment="1">
      <alignment horizontal="right"/>
    </xf>
    <xf numFmtId="0" fontId="33" fillId="24" borderId="15" xfId="0" applyFont="1" applyFill="1" applyBorder="1" applyAlignment="1">
      <alignment horizontal="right"/>
    </xf>
    <xf numFmtId="0" fontId="13" fillId="0" borderId="0" xfId="98" applyFont="1"/>
    <xf numFmtId="0" fontId="13" fillId="0" borderId="0" xfId="98" applyFont="1"/>
    <xf numFmtId="0" fontId="13" fillId="0" borderId="0" xfId="98" applyFont="1"/>
    <xf numFmtId="0" fontId="13" fillId="0" borderId="0" xfId="98" applyFont="1"/>
    <xf numFmtId="0" fontId="13" fillId="0" borderId="0" xfId="98" applyFont="1"/>
    <xf numFmtId="0" fontId="11" fillId="25" borderId="0" xfId="98" applyFont="1" applyFill="1" applyAlignment="1">
      <alignment wrapText="1"/>
    </xf>
    <xf numFmtId="0" fontId="13" fillId="25" borderId="0" xfId="98" applyFont="1" applyFill="1"/>
    <xf numFmtId="0" fontId="12" fillId="25" borderId="0" xfId="98" applyFont="1" applyFill="1"/>
    <xf numFmtId="0" fontId="42" fillId="25" borderId="0" xfId="0" applyFont="1" applyFill="1" applyBorder="1" applyAlignment="1">
      <alignment horizontal="left"/>
    </xf>
    <xf numFmtId="0" fontId="41" fillId="25" borderId="0" xfId="0" applyFont="1" applyFill="1" applyBorder="1" applyAlignment="1"/>
    <xf numFmtId="0" fontId="45" fillId="25" borderId="0" xfId="102" applyFont="1" applyFill="1"/>
    <xf numFmtId="0" fontId="42" fillId="25" borderId="0" xfId="0" applyFont="1" applyFill="1" applyBorder="1" applyAlignment="1"/>
    <xf numFmtId="0" fontId="46" fillId="25" borderId="0" xfId="98" applyFont="1" applyFill="1"/>
    <xf numFmtId="0" fontId="44" fillId="25" borderId="0" xfId="102" applyFill="1"/>
    <xf numFmtId="0" fontId="13" fillId="25" borderId="0" xfId="98" applyFont="1" applyFill="1" applyAlignment="1">
      <alignment horizontal="center"/>
    </xf>
    <xf numFmtId="0" fontId="48" fillId="25" borderId="0" xfId="98" applyFont="1" applyFill="1" applyAlignment="1">
      <alignment wrapText="1"/>
    </xf>
    <xf numFmtId="0" fontId="35" fillId="25" borderId="11" xfId="98" applyFont="1" applyFill="1" applyBorder="1" applyAlignment="1">
      <alignment wrapText="1"/>
    </xf>
    <xf numFmtId="0" fontId="35" fillId="25" borderId="12" xfId="98" applyFont="1" applyFill="1" applyBorder="1" applyAlignment="1">
      <alignment wrapText="1"/>
    </xf>
    <xf numFmtId="0" fontId="13" fillId="28" borderId="0" xfId="98" applyFont="1" applyFill="1" applyBorder="1"/>
    <xf numFmtId="0" fontId="13" fillId="25" borderId="10" xfId="98" applyFont="1" applyFill="1" applyBorder="1"/>
    <xf numFmtId="0" fontId="49" fillId="25" borderId="0" xfId="98" applyFont="1" applyFill="1"/>
    <xf numFmtId="0" fontId="13" fillId="25" borderId="0" xfId="98" applyFont="1" applyFill="1" applyAlignment="1">
      <alignment wrapText="1"/>
    </xf>
    <xf numFmtId="0" fontId="50" fillId="0" borderId="0" xfId="0" applyFont="1" applyAlignment="1">
      <alignment horizontal="left"/>
    </xf>
    <xf numFmtId="0" fontId="48" fillId="25" borderId="0" xfId="98" applyFont="1" applyFill="1" applyAlignment="1">
      <alignment horizontal="center" wrapText="1"/>
    </xf>
    <xf numFmtId="0" fontId="13" fillId="28" borderId="24" xfId="98" applyFont="1" applyFill="1" applyBorder="1"/>
    <xf numFmtId="0" fontId="35" fillId="25" borderId="0" xfId="98" applyFont="1" applyFill="1"/>
    <xf numFmtId="0" fontId="40" fillId="25" borderId="0" xfId="98" applyFont="1" applyFill="1"/>
    <xf numFmtId="0" fontId="36" fillId="0" borderId="10" xfId="47" applyFont="1" applyBorder="1" applyAlignment="1">
      <alignment horizontal="left"/>
    </xf>
    <xf numFmtId="0" fontId="13" fillId="0" borderId="0" xfId="98" applyFont="1" applyAlignment="1">
      <alignment horizontal="left"/>
    </xf>
    <xf numFmtId="0" fontId="35" fillId="0" borderId="0" xfId="0" applyFont="1" applyAlignment="1">
      <alignment horizontal="left"/>
    </xf>
    <xf numFmtId="0" fontId="38" fillId="25" borderId="0" xfId="0" applyFont="1" applyFill="1" applyAlignment="1">
      <alignment horizontal="right"/>
    </xf>
    <xf numFmtId="0" fontId="38" fillId="25" borderId="0" xfId="0" applyFont="1" applyFill="1" applyBorder="1" applyAlignment="1">
      <alignment horizontal="right"/>
    </xf>
    <xf numFmtId="0" fontId="38" fillId="0" borderId="0" xfId="0" applyFont="1" applyFill="1" applyAlignment="1">
      <alignment horizontal="left"/>
    </xf>
    <xf numFmtId="0" fontId="13" fillId="26" borderId="15" xfId="98" applyFont="1" applyFill="1" applyBorder="1" applyAlignment="1">
      <alignment horizontal="center"/>
    </xf>
    <xf numFmtId="0" fontId="13" fillId="26" borderId="12" xfId="98" applyFont="1" applyFill="1" applyBorder="1" applyAlignment="1">
      <alignment horizontal="center"/>
    </xf>
    <xf numFmtId="0" fontId="13" fillId="26" borderId="23" xfId="98" applyFont="1" applyFill="1" applyBorder="1" applyAlignment="1">
      <alignment horizontal="center"/>
    </xf>
    <xf numFmtId="0" fontId="48" fillId="24" borderId="19" xfId="98" applyFont="1" applyFill="1" applyBorder="1" applyAlignment="1">
      <alignment horizontal="center" wrapText="1"/>
    </xf>
    <xf numFmtId="0" fontId="48" fillId="24" borderId="20" xfId="98" applyFont="1" applyFill="1" applyBorder="1" applyAlignment="1">
      <alignment horizontal="center" wrapText="1"/>
    </xf>
    <xf numFmtId="0" fontId="48" fillId="24" borderId="21" xfId="98" applyFont="1" applyFill="1" applyBorder="1" applyAlignment="1">
      <alignment horizontal="center" wrapText="1"/>
    </xf>
    <xf numFmtId="0" fontId="13" fillId="26" borderId="13" xfId="98" applyFont="1" applyFill="1" applyBorder="1" applyAlignment="1">
      <alignment horizontal="center"/>
    </xf>
    <xf numFmtId="0" fontId="13" fillId="26" borderId="11" xfId="98" applyFont="1" applyFill="1" applyBorder="1" applyAlignment="1">
      <alignment horizontal="center"/>
    </xf>
    <xf numFmtId="0" fontId="13" fillId="26" borderId="22" xfId="98" applyFont="1" applyFill="1" applyBorder="1" applyAlignment="1">
      <alignment horizontal="center"/>
    </xf>
    <xf numFmtId="0" fontId="46" fillId="27" borderId="16" xfId="98" applyFont="1" applyFill="1" applyBorder="1" applyAlignment="1">
      <alignment horizontal="left"/>
    </xf>
    <xf numFmtId="0" fontId="46" fillId="27" borderId="17" xfId="98" applyFont="1" applyFill="1" applyBorder="1" applyAlignment="1">
      <alignment horizontal="left"/>
    </xf>
    <xf numFmtId="0" fontId="46" fillId="27" borderId="18" xfId="98" applyFont="1" applyFill="1" applyBorder="1" applyAlignment="1">
      <alignment horizontal="left"/>
    </xf>
    <xf numFmtId="0" fontId="47" fillId="25" borderId="16" xfId="98" applyFont="1" applyFill="1" applyBorder="1" applyAlignment="1">
      <alignment horizontal="left" vertical="top" wrapText="1"/>
    </xf>
    <xf numFmtId="0" fontId="40" fillId="25" borderId="17" xfId="98" applyFont="1" applyFill="1" applyBorder="1" applyAlignment="1">
      <alignment horizontal="left" vertical="top" wrapText="1"/>
    </xf>
    <xf numFmtId="0" fontId="40" fillId="25" borderId="18" xfId="98" applyFont="1" applyFill="1" applyBorder="1" applyAlignment="1">
      <alignment horizontal="left" vertical="top" wrapText="1"/>
    </xf>
    <xf numFmtId="0" fontId="40" fillId="25" borderId="16" xfId="98" applyFont="1" applyFill="1" applyBorder="1" applyAlignment="1">
      <alignment horizontal="left" vertical="top" wrapText="1"/>
    </xf>
    <xf numFmtId="0" fontId="11" fillId="25" borderId="0" xfId="98" applyFont="1" applyFill="1" applyAlignment="1">
      <alignment horizontal="left" wrapText="1"/>
    </xf>
    <xf numFmtId="0" fontId="11" fillId="25" borderId="0" xfId="98" applyFont="1" applyFill="1" applyAlignment="1">
      <alignment horizontal="left"/>
    </xf>
    <xf numFmtId="0" fontId="13" fillId="26" borderId="0" xfId="0" applyFont="1" applyFill="1" applyBorder="1" applyAlignment="1">
      <alignment horizontal="center"/>
    </xf>
    <xf numFmtId="164" fontId="41" fillId="0" borderId="0" xfId="0" applyNumberFormat="1" applyFont="1" applyFill="1" applyBorder="1" applyAlignment="1">
      <alignment horizontal="center"/>
    </xf>
  </cellXfs>
  <cellStyles count="103">
    <cellStyle name="20% - Accent1 2" xfId="48"/>
    <cellStyle name="20% - Accent1 3" xfId="6"/>
    <cellStyle name="20% - Accent2 2" xfId="49"/>
    <cellStyle name="20% - Accent2 3" xfId="7"/>
    <cellStyle name="20% - Accent3 2" xfId="50"/>
    <cellStyle name="20% - Accent3 3" xfId="8"/>
    <cellStyle name="20% - Accent4 2" xfId="51"/>
    <cellStyle name="20% - Accent4 3" xfId="9"/>
    <cellStyle name="20% - Accent5 2" xfId="52"/>
    <cellStyle name="20% - Accent5 3" xfId="10"/>
    <cellStyle name="20% - Accent6 2" xfId="53"/>
    <cellStyle name="20% - Accent6 3" xfId="11"/>
    <cellStyle name="40% - Accent1 2" xfId="54"/>
    <cellStyle name="40% - Accent1 3" xfId="12"/>
    <cellStyle name="40% - Accent2 2" xfId="55"/>
    <cellStyle name="40% - Accent2 3" xfId="13"/>
    <cellStyle name="40% - Accent3 2" xfId="56"/>
    <cellStyle name="40% - Accent3 3" xfId="14"/>
    <cellStyle name="40% - Accent4 2" xfId="57"/>
    <cellStyle name="40% - Accent4 3" xfId="15"/>
    <cellStyle name="40% - Accent5 2" xfId="58"/>
    <cellStyle name="40% - Accent5 3" xfId="16"/>
    <cellStyle name="40% - Accent6 2" xfId="59"/>
    <cellStyle name="40% - Accent6 3" xfId="17"/>
    <cellStyle name="60% - Accent1 2" xfId="60"/>
    <cellStyle name="60% - Accent1 3" xfId="18"/>
    <cellStyle name="60% - Accent2 2" xfId="61"/>
    <cellStyle name="60% - Accent2 3" xfId="19"/>
    <cellStyle name="60% - Accent3 2" xfId="62"/>
    <cellStyle name="60% - Accent3 3" xfId="20"/>
    <cellStyle name="60% - Accent4 2" xfId="63"/>
    <cellStyle name="60% - Accent4 3" xfId="21"/>
    <cellStyle name="60% - Accent5 2" xfId="64"/>
    <cellStyle name="60% - Accent5 3" xfId="22"/>
    <cellStyle name="60% - Accent6 2" xfId="65"/>
    <cellStyle name="60% - Accent6 3" xfId="23"/>
    <cellStyle name="Accent1 2" xfId="66"/>
    <cellStyle name="Accent1 3" xfId="24"/>
    <cellStyle name="Accent2 2" xfId="67"/>
    <cellStyle name="Accent2 3" xfId="25"/>
    <cellStyle name="Accent3 2" xfId="68"/>
    <cellStyle name="Accent3 3" xfId="26"/>
    <cellStyle name="Accent4 2" xfId="69"/>
    <cellStyle name="Accent4 3" xfId="27"/>
    <cellStyle name="Accent5 2" xfId="70"/>
    <cellStyle name="Accent5 3" xfId="28"/>
    <cellStyle name="Accent6 2" xfId="71"/>
    <cellStyle name="Accent6 3" xfId="29"/>
    <cellStyle name="Bad 2" xfId="72"/>
    <cellStyle name="Bad 3" xfId="30"/>
    <cellStyle name="Calculation 2" xfId="73"/>
    <cellStyle name="Calculation 3" xfId="31"/>
    <cellStyle name="Check Cell 2" xfId="74"/>
    <cellStyle name="Check Cell 3" xfId="32"/>
    <cellStyle name="Currency 2" xfId="1"/>
    <cellStyle name="Explanatory Text 2" xfId="75"/>
    <cellStyle name="Explanatory Text 3" xfId="33"/>
    <cellStyle name="Good 2" xfId="76"/>
    <cellStyle name="Good 3" xfId="34"/>
    <cellStyle name="Heading 1 2" xfId="77"/>
    <cellStyle name="Heading 1 3" xfId="35"/>
    <cellStyle name="Heading 2 2" xfId="78"/>
    <cellStyle name="Heading 2 3" xfId="36"/>
    <cellStyle name="Heading 3 2" xfId="79"/>
    <cellStyle name="Heading 3 3" xfId="37"/>
    <cellStyle name="Heading 4 2" xfId="80"/>
    <cellStyle name="Heading 4 3" xfId="38"/>
    <cellStyle name="Hyperlink" xfId="102" builtinId="8"/>
    <cellStyle name="Input 2" xfId="81"/>
    <cellStyle name="Input 3" xfId="39"/>
    <cellStyle name="Linked Cell 2" xfId="82"/>
    <cellStyle name="Linked Cell 3" xfId="40"/>
    <cellStyle name="Neutral 2" xfId="83"/>
    <cellStyle name="Neutral 3" xfId="41"/>
    <cellStyle name="Normal" xfId="0" builtinId="0"/>
    <cellStyle name="Normal 2" xfId="2"/>
    <cellStyle name="Normal 3" xfId="3"/>
    <cellStyle name="Normal 3 2" xfId="88"/>
    <cellStyle name="Normal 4" xfId="4"/>
    <cellStyle name="Normal 4 10" xfId="100"/>
    <cellStyle name="Normal 4 2" xfId="47"/>
    <cellStyle name="Normal 4 3" xfId="90"/>
    <cellStyle name="Normal 4 4" xfId="91"/>
    <cellStyle name="Normal 4 5" xfId="92"/>
    <cellStyle name="Normal 4 6" xfId="93"/>
    <cellStyle name="Normal 4 7" xfId="94"/>
    <cellStyle name="Normal 4 8" xfId="95"/>
    <cellStyle name="Normal 4 9" xfId="96"/>
    <cellStyle name="Normal 5" xfId="98"/>
    <cellStyle name="Normal 6" xfId="97"/>
    <cellStyle name="Note 2" xfId="5"/>
    <cellStyle name="Note 3" xfId="89"/>
    <cellStyle name="Note 4" xfId="42"/>
    <cellStyle name="Note 4 2" xfId="99"/>
    <cellStyle name="Output 2" xfId="84"/>
    <cellStyle name="Output 3" xfId="43"/>
    <cellStyle name="Percent 2" xfId="101"/>
    <cellStyle name="Title 2" xfId="85"/>
    <cellStyle name="Title 3" xfId="44"/>
    <cellStyle name="Total 2" xfId="86"/>
    <cellStyle name="Total 3" xfId="45"/>
    <cellStyle name="Warning Text 2" xfId="87"/>
    <cellStyle name="Warning Text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3504293" cy="1654812"/>
    <xdr:sp macro="" textlink="">
      <xdr:nvSpPr>
        <xdr:cNvPr id="2" name="TextBox 1"/>
        <xdr:cNvSpPr txBox="1"/>
      </xdr:nvSpPr>
      <xdr:spPr>
        <a:xfrm>
          <a:off x="0" y="1333500"/>
          <a:ext cx="3504293" cy="1654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Instructions</a:t>
          </a:r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: </a:t>
          </a:r>
        </a:p>
        <a:p>
          <a:r>
            <a:rPr lang="en-US" sz="800" b="1" i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Review</a:t>
          </a:r>
          <a:r>
            <a:rPr lang="en-US" sz="8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Non-Disclosure before evaluating below.  </a:t>
          </a:r>
        </a:p>
        <a:p>
          <a:r>
            <a:rPr lang="en-US" sz="8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Enter name.</a:t>
          </a:r>
        </a:p>
        <a:p>
          <a:r>
            <a:rPr lang="en-US" sz="800" b="0">
              <a:latin typeface="Arial" panose="020B0604020202020204" pitchFamily="34" charset="0"/>
              <a:cs typeface="Arial" panose="020B0604020202020204" pitchFamily="34" charset="0"/>
            </a:rPr>
            <a:t>Review</a:t>
          </a:r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 all bid responses distributed by the Buyer.  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Once reviewed, enter points for the vendor in the yellow highlighted cells.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Send completed matrix  in Excel format back to the buyer.  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Committee members must score independently.  </a:t>
          </a:r>
        </a:p>
        <a:p>
          <a:endParaRPr lang="en-US" sz="8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5.0 to 4.5 = Exceptional, exceeds and fully meets all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4.4 to 3.5 = Advantageous, exceeds some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3.4 to 2.5 = Meets minimal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2.4 to 1.5 = Addresses most of the minimal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1.4 to 1.0 = Addresses part of minimal requirements</a:t>
          </a:r>
          <a:endParaRPr lang="en-US" sz="800" b="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</xdr:row>
          <xdr:rowOff>209550</xdr:rowOff>
        </xdr:from>
        <xdr:to>
          <xdr:col>7</xdr:col>
          <xdr:colOff>190500</xdr:colOff>
          <xdr:row>7</xdr:row>
          <xdr:rowOff>76200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By checking the box, I agree that I have read and understood the Non Disclosure Agreement.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A4" sqref="A4:C6"/>
    </sheetView>
  </sheetViews>
  <sheetFormatPr defaultRowHeight="12.75" x14ac:dyDescent="0.2"/>
  <cols>
    <col min="1" max="3" width="9.42578125" customWidth="1"/>
    <col min="4" max="7" width="8.85546875" customWidth="1"/>
    <col min="8" max="8" width="8.85546875" style="7" customWidth="1"/>
    <col min="9" max="9" width="9.42578125" customWidth="1"/>
  </cols>
  <sheetData>
    <row r="1" spans="1:12" ht="15.75" x14ac:dyDescent="0.25">
      <c r="A1" s="13" t="s">
        <v>0</v>
      </c>
      <c r="B1" s="8"/>
      <c r="C1" s="8"/>
      <c r="D1" s="8"/>
      <c r="E1" s="4"/>
      <c r="F1" s="4"/>
      <c r="G1" s="4"/>
      <c r="H1" s="4"/>
      <c r="I1" s="4"/>
    </row>
    <row r="2" spans="1:12" ht="15.75" x14ac:dyDescent="0.25">
      <c r="A2" s="2"/>
      <c r="B2" s="1"/>
      <c r="C2" s="3"/>
      <c r="D2" s="3"/>
      <c r="E2" s="3"/>
      <c r="F2" s="3"/>
      <c r="G2" s="3"/>
      <c r="H2" s="3"/>
      <c r="I2" s="3"/>
      <c r="J2" s="3"/>
      <c r="K2" s="3"/>
    </row>
    <row r="3" spans="1:12" s="6" customFormat="1" x14ac:dyDescent="0.2">
      <c r="A3" s="67"/>
      <c r="B3" s="67"/>
      <c r="C3" s="67"/>
      <c r="D3" s="9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1" t="s">
        <v>12</v>
      </c>
    </row>
    <row r="4" spans="1:12" x14ac:dyDescent="0.2">
      <c r="A4" s="68" t="s">
        <v>26</v>
      </c>
      <c r="B4" s="68"/>
      <c r="C4" s="68"/>
      <c r="D4" s="40">
        <v>0</v>
      </c>
      <c r="E4" s="40">
        <v>7</v>
      </c>
      <c r="F4" s="40">
        <v>7</v>
      </c>
      <c r="G4" s="40">
        <v>28</v>
      </c>
      <c r="H4" s="40">
        <v>6</v>
      </c>
      <c r="I4" s="12">
        <f>SUM(D4:H4)</f>
        <v>48</v>
      </c>
    </row>
    <row r="5" spans="1:12" x14ac:dyDescent="0.2">
      <c r="A5" s="68" t="s">
        <v>27</v>
      </c>
      <c r="B5" s="68"/>
      <c r="C5" s="68"/>
      <c r="D5" s="40">
        <v>0</v>
      </c>
      <c r="E5" s="40">
        <v>9</v>
      </c>
      <c r="F5" s="40">
        <v>9</v>
      </c>
      <c r="G5" s="40">
        <v>36</v>
      </c>
      <c r="H5" s="40">
        <v>8</v>
      </c>
      <c r="I5" s="12">
        <f>SUM(D5:H5)</f>
        <v>62</v>
      </c>
      <c r="L5" s="5"/>
    </row>
    <row r="6" spans="1:12" x14ac:dyDescent="0.2">
      <c r="A6" s="68" t="s">
        <v>28</v>
      </c>
      <c r="B6" s="68"/>
      <c r="C6" s="68"/>
      <c r="D6" s="40">
        <v>0</v>
      </c>
      <c r="E6" s="40">
        <v>6</v>
      </c>
      <c r="F6" s="40">
        <v>6</v>
      </c>
      <c r="G6" s="40">
        <v>24</v>
      </c>
      <c r="H6" s="40">
        <v>6</v>
      </c>
      <c r="I6" s="12">
        <f>SUM(D6:H6)</f>
        <v>42</v>
      </c>
      <c r="L6" s="5"/>
    </row>
  </sheetData>
  <mergeCells count="4">
    <mergeCell ref="A3:C3"/>
    <mergeCell ref="A6:C6"/>
    <mergeCell ref="A4:C4"/>
    <mergeCell ref="A5:C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F27" sqref="F27"/>
    </sheetView>
  </sheetViews>
  <sheetFormatPr defaultRowHeight="12.75" x14ac:dyDescent="0.2"/>
  <sheetData>
    <row r="1" spans="1:9" ht="15.75" x14ac:dyDescent="0.25">
      <c r="A1" s="13" t="s">
        <v>0</v>
      </c>
      <c r="B1" s="8"/>
      <c r="C1" s="8"/>
      <c r="D1" s="8"/>
      <c r="E1" s="4"/>
      <c r="F1" s="4"/>
      <c r="G1" s="4"/>
      <c r="H1" s="4"/>
      <c r="I1" s="4"/>
    </row>
    <row r="2" spans="1:9" ht="15.75" x14ac:dyDescent="0.25">
      <c r="A2" s="4"/>
      <c r="B2" s="3"/>
      <c r="C2" s="3"/>
      <c r="D2" s="3"/>
      <c r="E2" s="3"/>
      <c r="F2" s="3"/>
      <c r="G2" s="3"/>
      <c r="H2" s="3"/>
      <c r="I2" s="3"/>
    </row>
    <row r="3" spans="1:9" x14ac:dyDescent="0.2">
      <c r="A3" s="67"/>
      <c r="B3" s="67"/>
      <c r="C3" s="67"/>
      <c r="D3" s="9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1" t="s">
        <v>12</v>
      </c>
    </row>
    <row r="4" spans="1:9" x14ac:dyDescent="0.2">
      <c r="A4" s="68" t="s">
        <v>26</v>
      </c>
      <c r="B4" s="68"/>
      <c r="C4" s="68"/>
      <c r="D4" s="41">
        <v>0</v>
      </c>
      <c r="E4" s="41">
        <v>6</v>
      </c>
      <c r="F4" s="41">
        <v>4</v>
      </c>
      <c r="G4" s="41">
        <v>16</v>
      </c>
      <c r="H4" s="41">
        <v>6</v>
      </c>
      <c r="I4" s="12">
        <f>SUM(D4:H4)</f>
        <v>32</v>
      </c>
    </row>
    <row r="5" spans="1:9" x14ac:dyDescent="0.2">
      <c r="A5" s="68" t="s">
        <v>27</v>
      </c>
      <c r="B5" s="68"/>
      <c r="C5" s="68"/>
      <c r="D5" s="41">
        <v>0</v>
      </c>
      <c r="E5" s="41">
        <v>10</v>
      </c>
      <c r="F5" s="41">
        <v>8</v>
      </c>
      <c r="G5" s="41">
        <v>32</v>
      </c>
      <c r="H5" s="41">
        <v>8</v>
      </c>
      <c r="I5" s="12">
        <f>SUM(D5:H5)</f>
        <v>58</v>
      </c>
    </row>
    <row r="6" spans="1:9" x14ac:dyDescent="0.2">
      <c r="A6" s="68" t="s">
        <v>28</v>
      </c>
      <c r="B6" s="68"/>
      <c r="C6" s="68"/>
      <c r="D6" s="41">
        <v>0</v>
      </c>
      <c r="E6" s="41">
        <v>6</v>
      </c>
      <c r="F6" s="41">
        <v>8</v>
      </c>
      <c r="G6" s="41">
        <v>24</v>
      </c>
      <c r="H6" s="41">
        <v>6</v>
      </c>
      <c r="I6" s="12">
        <f>SUM(D6:H6)</f>
        <v>44</v>
      </c>
    </row>
  </sheetData>
  <mergeCells count="4">
    <mergeCell ref="A3:C3"/>
    <mergeCell ref="A4:C4"/>
    <mergeCell ref="A5:C5"/>
    <mergeCell ref="A6:C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A7" sqref="A7:XFD10"/>
    </sheetView>
  </sheetViews>
  <sheetFormatPr defaultRowHeight="12.75" x14ac:dyDescent="0.2"/>
  <sheetData>
    <row r="1" spans="1:10" ht="15.75" x14ac:dyDescent="0.25">
      <c r="A1" s="13" t="s">
        <v>0</v>
      </c>
      <c r="B1" s="8"/>
      <c r="C1" s="8"/>
      <c r="D1" s="8"/>
      <c r="E1" s="4"/>
      <c r="F1" s="4"/>
      <c r="G1" s="4"/>
      <c r="H1" s="4"/>
      <c r="I1" s="4"/>
      <c r="J1" s="7"/>
    </row>
    <row r="2" spans="1:10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</row>
    <row r="3" spans="1:10" x14ac:dyDescent="0.2">
      <c r="A3" s="67"/>
      <c r="B3" s="67"/>
      <c r="C3" s="67"/>
      <c r="D3" s="9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1" t="s">
        <v>12</v>
      </c>
      <c r="J3" s="6"/>
    </row>
    <row r="4" spans="1:10" x14ac:dyDescent="0.2">
      <c r="A4" s="69" t="s">
        <v>13</v>
      </c>
      <c r="B4" s="69"/>
      <c r="C4" s="69"/>
      <c r="D4" s="43">
        <v>0</v>
      </c>
      <c r="E4" s="43">
        <v>6.8</v>
      </c>
      <c r="F4" s="43">
        <v>6</v>
      </c>
      <c r="G4" s="43">
        <v>25.6</v>
      </c>
      <c r="H4" s="43">
        <v>6.8</v>
      </c>
      <c r="I4" s="12">
        <f>SUM(D4:H4)</f>
        <v>45.2</v>
      </c>
      <c r="J4" s="7"/>
    </row>
    <row r="5" spans="1:10" x14ac:dyDescent="0.2">
      <c r="A5" s="69" t="s">
        <v>14</v>
      </c>
      <c r="B5" s="69"/>
      <c r="C5" s="69"/>
      <c r="D5" s="43">
        <v>0</v>
      </c>
      <c r="E5" s="43">
        <v>6.8</v>
      </c>
      <c r="F5" s="43">
        <v>6.8</v>
      </c>
      <c r="G5" s="43">
        <v>32</v>
      </c>
      <c r="H5" s="43">
        <v>6.8</v>
      </c>
      <c r="I5" s="12">
        <f>SUM(D5:H5)</f>
        <v>52.4</v>
      </c>
      <c r="J5" s="7"/>
    </row>
    <row r="6" spans="1:10" x14ac:dyDescent="0.2">
      <c r="A6" s="69" t="s">
        <v>15</v>
      </c>
      <c r="B6" s="69"/>
      <c r="C6" s="69"/>
      <c r="D6" s="43">
        <v>0</v>
      </c>
      <c r="E6" s="43">
        <v>6.8</v>
      </c>
      <c r="F6" s="43">
        <v>6.4</v>
      </c>
      <c r="G6" s="43">
        <v>25.6</v>
      </c>
      <c r="H6" s="43">
        <v>6</v>
      </c>
      <c r="I6" s="12">
        <f>SUM(D6:H6)</f>
        <v>44.8</v>
      </c>
      <c r="J6" s="7"/>
    </row>
  </sheetData>
  <mergeCells count="4">
    <mergeCell ref="A3:C3"/>
    <mergeCell ref="A4:C4"/>
    <mergeCell ref="A5:C5"/>
    <mergeCell ref="A6:C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I5" sqref="I5"/>
    </sheetView>
  </sheetViews>
  <sheetFormatPr defaultRowHeight="12.75" x14ac:dyDescent="0.2"/>
  <sheetData>
    <row r="1" spans="1:10" ht="15.75" x14ac:dyDescent="0.25">
      <c r="A1" s="13" t="s">
        <v>0</v>
      </c>
      <c r="B1" s="8"/>
      <c r="C1" s="8"/>
      <c r="D1" s="8"/>
      <c r="E1" s="4"/>
      <c r="F1" s="4"/>
      <c r="G1" s="4"/>
      <c r="H1" s="4"/>
      <c r="I1" s="4"/>
      <c r="J1" s="7"/>
    </row>
    <row r="2" spans="1:10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</row>
    <row r="3" spans="1:10" x14ac:dyDescent="0.2">
      <c r="A3" s="67"/>
      <c r="B3" s="67"/>
      <c r="C3" s="67"/>
      <c r="D3" s="9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1" t="s">
        <v>12</v>
      </c>
      <c r="J3" s="6"/>
    </row>
    <row r="4" spans="1:10" x14ac:dyDescent="0.2">
      <c r="A4" s="68" t="s">
        <v>26</v>
      </c>
      <c r="B4" s="68"/>
      <c r="C4" s="68"/>
      <c r="D4" s="44">
        <v>0</v>
      </c>
      <c r="E4" s="44">
        <v>6</v>
      </c>
      <c r="F4" s="44">
        <v>6</v>
      </c>
      <c r="G4" s="44">
        <v>24</v>
      </c>
      <c r="H4" s="44">
        <v>6</v>
      </c>
      <c r="I4" s="12">
        <f>SUM(D4:H4)</f>
        <v>42</v>
      </c>
      <c r="J4" s="7"/>
    </row>
    <row r="5" spans="1:10" x14ac:dyDescent="0.2">
      <c r="A5" s="68" t="s">
        <v>27</v>
      </c>
      <c r="B5" s="68"/>
      <c r="C5" s="68"/>
      <c r="D5" s="44">
        <v>0</v>
      </c>
      <c r="E5" s="44">
        <v>10</v>
      </c>
      <c r="F5" s="44">
        <v>10</v>
      </c>
      <c r="G5" s="44">
        <v>40</v>
      </c>
      <c r="H5" s="44">
        <v>10</v>
      </c>
      <c r="I5" s="12">
        <f>SUM(D5:H5)</f>
        <v>70</v>
      </c>
      <c r="J5" s="7"/>
    </row>
    <row r="6" spans="1:10" x14ac:dyDescent="0.2">
      <c r="A6" s="68" t="s">
        <v>28</v>
      </c>
      <c r="B6" s="68"/>
      <c r="C6" s="68"/>
      <c r="D6" s="44">
        <v>0</v>
      </c>
      <c r="E6" s="44">
        <v>10</v>
      </c>
      <c r="F6" s="44">
        <v>8</v>
      </c>
      <c r="G6" s="44">
        <v>24</v>
      </c>
      <c r="H6" s="44">
        <v>6</v>
      </c>
      <c r="I6" s="12">
        <f>SUM(D6:H6)</f>
        <v>48</v>
      </c>
      <c r="J6" s="7"/>
    </row>
  </sheetData>
  <mergeCells count="4">
    <mergeCell ref="A3:C3"/>
    <mergeCell ref="A6:C6"/>
    <mergeCell ref="A4:C4"/>
    <mergeCell ref="A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6"/>
  <sheetViews>
    <sheetView workbookViewId="0">
      <selection activeCell="H37" sqref="H37"/>
    </sheetView>
  </sheetViews>
  <sheetFormatPr defaultRowHeight="12.75" x14ac:dyDescent="0.2"/>
  <sheetData>
    <row r="1" spans="1:10" ht="15.75" x14ac:dyDescent="0.25">
      <c r="A1" s="13" t="s">
        <v>0</v>
      </c>
      <c r="B1" s="8"/>
      <c r="C1" s="8"/>
      <c r="D1" s="8"/>
      <c r="E1" s="4"/>
      <c r="F1" s="4"/>
      <c r="G1" s="4"/>
      <c r="H1" s="4"/>
      <c r="I1" s="4"/>
      <c r="J1" s="7"/>
    </row>
    <row r="2" spans="1:10" ht="15.75" x14ac:dyDescent="0.25">
      <c r="A2" s="4"/>
      <c r="B2" s="3"/>
      <c r="C2" s="3"/>
      <c r="D2" s="3"/>
      <c r="E2" s="3"/>
      <c r="F2" s="3"/>
      <c r="G2" s="3"/>
      <c r="H2" s="3"/>
      <c r="I2" s="3"/>
      <c r="J2" s="3"/>
    </row>
    <row r="3" spans="1:10" x14ac:dyDescent="0.2">
      <c r="A3" s="67"/>
      <c r="B3" s="67"/>
      <c r="C3" s="67"/>
      <c r="D3" s="9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1" t="s">
        <v>12</v>
      </c>
      <c r="J3" s="6"/>
    </row>
    <row r="4" spans="1:10" x14ac:dyDescent="0.2">
      <c r="A4" s="68" t="s">
        <v>26</v>
      </c>
      <c r="B4" s="68"/>
      <c r="C4" s="68"/>
      <c r="D4" s="42">
        <v>24</v>
      </c>
      <c r="E4" s="42">
        <v>10</v>
      </c>
      <c r="F4" s="42">
        <v>8</v>
      </c>
      <c r="G4" s="42">
        <v>24</v>
      </c>
      <c r="H4" s="42">
        <v>6</v>
      </c>
      <c r="I4" s="12">
        <f>SUM(E4:H4)</f>
        <v>48</v>
      </c>
      <c r="J4" s="7"/>
    </row>
    <row r="5" spans="1:10" x14ac:dyDescent="0.2">
      <c r="A5" s="68" t="s">
        <v>27</v>
      </c>
      <c r="B5" s="68"/>
      <c r="C5" s="68"/>
      <c r="D5" s="42">
        <v>18</v>
      </c>
      <c r="E5" s="42">
        <v>10</v>
      </c>
      <c r="F5" s="42">
        <v>10</v>
      </c>
      <c r="G5" s="42">
        <v>40</v>
      </c>
      <c r="H5" s="42">
        <v>10</v>
      </c>
      <c r="I5" s="12">
        <f>SUM(E5:H5)</f>
        <v>70</v>
      </c>
      <c r="J5" s="7"/>
    </row>
    <row r="6" spans="1:10" x14ac:dyDescent="0.2">
      <c r="A6" s="68" t="s">
        <v>28</v>
      </c>
      <c r="B6" s="68"/>
      <c r="C6" s="68"/>
      <c r="D6" s="42">
        <v>21</v>
      </c>
      <c r="E6" s="42">
        <v>10</v>
      </c>
      <c r="F6" s="42">
        <v>8</v>
      </c>
      <c r="G6" s="42">
        <v>28</v>
      </c>
      <c r="H6" s="42">
        <v>8</v>
      </c>
      <c r="I6" s="12">
        <f>SUM(E6:H6)</f>
        <v>54</v>
      </c>
      <c r="J6" s="7"/>
    </row>
  </sheetData>
  <mergeCells count="4">
    <mergeCell ref="A3:C3"/>
    <mergeCell ref="A6:C6"/>
    <mergeCell ref="A4:C4"/>
    <mergeCell ref="A5:C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8" sqref="B8"/>
    </sheetView>
  </sheetViews>
  <sheetFormatPr defaultRowHeight="15" x14ac:dyDescent="0.2"/>
  <cols>
    <col min="1" max="1" width="33" style="17" customWidth="1"/>
    <col min="2" max="7" width="7.7109375" style="17" customWidth="1"/>
    <col min="8" max="9" width="7.5703125" style="17" customWidth="1"/>
    <col min="10" max="12" width="7.7109375" style="17" customWidth="1"/>
    <col min="13" max="16384" width="9.140625" style="17"/>
  </cols>
  <sheetData>
    <row r="1" spans="1:15" ht="15.75" x14ac:dyDescent="0.25">
      <c r="A1" s="14" t="s">
        <v>16</v>
      </c>
      <c r="B1" s="15"/>
      <c r="C1" s="14"/>
      <c r="D1" s="14"/>
      <c r="E1" s="14"/>
      <c r="F1" s="14"/>
      <c r="G1" s="14"/>
      <c r="H1" s="14"/>
      <c r="I1" s="16"/>
      <c r="J1" s="16"/>
    </row>
    <row r="2" spans="1:15" ht="6" customHeight="1" x14ac:dyDescent="0.25">
      <c r="A2" s="14"/>
      <c r="B2" s="15"/>
      <c r="C2" s="14"/>
      <c r="D2" s="14"/>
      <c r="E2" s="14"/>
      <c r="F2" s="14"/>
      <c r="G2" s="14"/>
      <c r="H2" s="14"/>
      <c r="I2" s="16"/>
      <c r="J2" s="16"/>
    </row>
    <row r="3" spans="1:15" ht="15.75" x14ac:dyDescent="0.25">
      <c r="A3" s="72" t="s">
        <v>29</v>
      </c>
      <c r="B3" s="72"/>
      <c r="C3" s="72"/>
      <c r="D3" s="72"/>
      <c r="E3" s="72"/>
      <c r="F3" s="72"/>
      <c r="G3" s="72"/>
      <c r="H3" s="72"/>
      <c r="I3" s="16"/>
      <c r="J3" s="16"/>
    </row>
    <row r="4" spans="1:15" x14ac:dyDescent="0.2">
      <c r="A4" s="15"/>
      <c r="B4" s="15"/>
      <c r="C4" s="15"/>
      <c r="D4" s="15"/>
      <c r="E4" s="15"/>
      <c r="F4" s="15"/>
      <c r="G4" s="18"/>
      <c r="H4" s="18"/>
      <c r="I4" s="19"/>
      <c r="J4" s="19"/>
    </row>
    <row r="5" spans="1:15" ht="15.75" x14ac:dyDescent="0.25">
      <c r="G5" s="70" t="s">
        <v>22</v>
      </c>
      <c r="H5" s="70"/>
      <c r="I5" s="20"/>
      <c r="J5" s="21"/>
      <c r="K5" s="71" t="s">
        <v>23</v>
      </c>
      <c r="L5" s="71"/>
      <c r="M5" s="21"/>
      <c r="N5" s="70" t="s">
        <v>24</v>
      </c>
      <c r="O5" s="70"/>
    </row>
    <row r="6" spans="1:15" s="25" customFormat="1" ht="135" customHeight="1" x14ac:dyDescent="0.2">
      <c r="A6" s="22"/>
      <c r="B6" s="23" t="s">
        <v>2</v>
      </c>
      <c r="C6" s="23" t="s">
        <v>3</v>
      </c>
      <c r="D6" s="23" t="s">
        <v>4</v>
      </c>
      <c r="E6" s="23" t="s">
        <v>5</v>
      </c>
      <c r="F6" s="24" t="s">
        <v>6</v>
      </c>
      <c r="G6" s="23" t="s">
        <v>17</v>
      </c>
      <c r="H6" s="37" t="s">
        <v>18</v>
      </c>
      <c r="J6" s="24" t="str">
        <f>F6</f>
        <v>Evaluator 5</v>
      </c>
      <c r="K6" s="23" t="s">
        <v>20</v>
      </c>
      <c r="L6" s="37" t="s">
        <v>19</v>
      </c>
      <c r="N6" s="23" t="s">
        <v>1</v>
      </c>
      <c r="O6" s="37" t="s">
        <v>21</v>
      </c>
    </row>
    <row r="7" spans="1:15" ht="16.5" customHeight="1" x14ac:dyDescent="0.2">
      <c r="A7" s="34" t="str">
        <f>'Evaluator 5'!A4:D4</f>
        <v>Chronus</v>
      </c>
      <c r="B7" s="26">
        <f>'Evaluator 1'!I4</f>
        <v>48</v>
      </c>
      <c r="C7" s="26">
        <f>'Evaluator 2 '!I4</f>
        <v>32</v>
      </c>
      <c r="D7" s="26">
        <f>'Evaluator 3'!I4</f>
        <v>45.2</v>
      </c>
      <c r="E7" s="26">
        <f>'Evaluator 4'!I4</f>
        <v>42</v>
      </c>
      <c r="F7" s="27">
        <f>'Evaluator 5'!I4</f>
        <v>48</v>
      </c>
      <c r="G7" s="26">
        <f>AVERAGE(B7:F7)</f>
        <v>43.04</v>
      </c>
      <c r="H7" s="38">
        <f>RANK(G7,$G$7:$G$9,0)</f>
        <v>3</v>
      </c>
      <c r="J7" s="30">
        <f>'Evaluator 5'!D4</f>
        <v>24</v>
      </c>
      <c r="K7" s="26">
        <f>AVERAGE(J7)</f>
        <v>24</v>
      </c>
      <c r="L7" s="38">
        <f>RANK(K7,$K$7:$K$9,0)</f>
        <v>1</v>
      </c>
      <c r="N7" s="31">
        <f>G7+K7</f>
        <v>67.039999999999992</v>
      </c>
      <c r="O7" s="38">
        <f>RANK(N7,$N$7:$N$9,0)</f>
        <v>3</v>
      </c>
    </row>
    <row r="8" spans="1:15" ht="16.5" customHeight="1" x14ac:dyDescent="0.2">
      <c r="A8" s="35" t="str">
        <f>'Evaluator 5'!A5:D5</f>
        <v>Mentor Collective</v>
      </c>
      <c r="B8" s="28">
        <f>'Evaluator 1'!I5</f>
        <v>62</v>
      </c>
      <c r="C8" s="28">
        <f>'Evaluator 2 '!I5</f>
        <v>58</v>
      </c>
      <c r="D8" s="28">
        <f>'Evaluator 3'!I5</f>
        <v>52.4</v>
      </c>
      <c r="E8" s="28">
        <f>'Evaluator 4'!I5</f>
        <v>70</v>
      </c>
      <c r="F8" s="29">
        <f>'Evaluator 5'!I5</f>
        <v>70</v>
      </c>
      <c r="G8" s="28">
        <f>AVERAGE(B8:F8)</f>
        <v>62.48</v>
      </c>
      <c r="H8" s="39">
        <f>RANK(G8,$G$7:$G$9,0)</f>
        <v>1</v>
      </c>
      <c r="J8" s="32">
        <f>'Evaluator 5'!D5</f>
        <v>18</v>
      </c>
      <c r="K8" s="28">
        <f t="shared" ref="K8:K9" si="0">AVERAGE(J8)</f>
        <v>18</v>
      </c>
      <c r="L8" s="39">
        <f>RANK(K8,$K$7:$K$9,0)</f>
        <v>3</v>
      </c>
      <c r="N8" s="33">
        <f t="shared" ref="N8:N9" si="1">G8+K8</f>
        <v>80.47999999999999</v>
      </c>
      <c r="O8" s="39">
        <f>RANK(N8,$N$7:$N$9,0)</f>
        <v>1</v>
      </c>
    </row>
    <row r="9" spans="1:15" ht="16.5" customHeight="1" x14ac:dyDescent="0.2">
      <c r="A9" s="35" t="str">
        <f>'Evaluator 5'!A6:D6</f>
        <v>People Grove</v>
      </c>
      <c r="B9" s="28">
        <f>'Evaluator 1'!I6</f>
        <v>42</v>
      </c>
      <c r="C9" s="28">
        <f>'Evaluator 2 '!I6</f>
        <v>44</v>
      </c>
      <c r="D9" s="28">
        <f>'Evaluator 3'!I6</f>
        <v>44.8</v>
      </c>
      <c r="E9" s="28">
        <f>'Evaluator 4'!I6</f>
        <v>48</v>
      </c>
      <c r="F9" s="29">
        <f>'Evaluator 5'!I6</f>
        <v>54</v>
      </c>
      <c r="G9" s="28">
        <f>AVERAGE(B9:F9)</f>
        <v>46.56</v>
      </c>
      <c r="H9" s="39">
        <f>RANK(G9,$G$7:$G$9,0)</f>
        <v>2</v>
      </c>
      <c r="J9" s="32">
        <f>'Evaluator 5'!D6</f>
        <v>21</v>
      </c>
      <c r="K9" s="28">
        <f t="shared" si="0"/>
        <v>21</v>
      </c>
      <c r="L9" s="39">
        <f>RANK(K9,$K$7:$K$9,0)</f>
        <v>2</v>
      </c>
      <c r="N9" s="33">
        <f t="shared" si="1"/>
        <v>67.56</v>
      </c>
      <c r="O9" s="39">
        <f>RANK(N9,$N$7:$N$9,0)</f>
        <v>2</v>
      </c>
    </row>
    <row r="28" spans="1:1" x14ac:dyDescent="0.2">
      <c r="A28" s="36" t="s">
        <v>25</v>
      </c>
    </row>
    <row r="29" spans="1:1" x14ac:dyDescent="0.2">
      <c r="A29" s="36"/>
    </row>
  </sheetData>
  <mergeCells count="4">
    <mergeCell ref="N5:O5"/>
    <mergeCell ref="G5:H5"/>
    <mergeCell ref="K5:L5"/>
    <mergeCell ref="A3:H3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1"/>
  <sheetViews>
    <sheetView tabSelected="1" workbookViewId="0">
      <selection activeCell="B18" sqref="B18:D18"/>
    </sheetView>
  </sheetViews>
  <sheetFormatPr defaultRowHeight="12.75" x14ac:dyDescent="0.2"/>
  <cols>
    <col min="1" max="1" width="20.7109375" style="46" customWidth="1"/>
    <col min="2" max="16" width="9.5703125" style="46" customWidth="1"/>
    <col min="17" max="16384" width="9.140625" style="46"/>
  </cols>
  <sheetData>
    <row r="1" spans="1:10" ht="15.75" customHeight="1" x14ac:dyDescent="0.25">
      <c r="A1" s="89" t="s">
        <v>30</v>
      </c>
      <c r="B1" s="89"/>
      <c r="C1" s="89"/>
      <c r="D1" s="89"/>
      <c r="E1" s="89"/>
      <c r="F1" s="89"/>
      <c r="G1" s="89"/>
      <c r="H1" s="89"/>
      <c r="I1" s="89"/>
      <c r="J1" s="45"/>
    </row>
    <row r="2" spans="1:10" ht="15.75" x14ac:dyDescent="0.25">
      <c r="A2" s="90" t="s">
        <v>29</v>
      </c>
      <c r="B2" s="90"/>
      <c r="C2" s="90"/>
      <c r="D2" s="90"/>
      <c r="E2" s="90"/>
      <c r="F2" s="90"/>
      <c r="G2" s="90"/>
      <c r="H2" s="90"/>
      <c r="I2" s="90"/>
      <c r="J2" s="47"/>
    </row>
    <row r="3" spans="1:10" x14ac:dyDescent="0.2">
      <c r="A3" s="48" t="s">
        <v>31</v>
      </c>
      <c r="B3" s="91"/>
      <c r="C3" s="91"/>
      <c r="D3" s="91"/>
    </row>
    <row r="4" spans="1:10" x14ac:dyDescent="0.2">
      <c r="A4" s="48" t="s">
        <v>32</v>
      </c>
      <c r="B4" s="92">
        <v>44553</v>
      </c>
      <c r="C4" s="92"/>
      <c r="D4" s="92"/>
      <c r="E4" s="49"/>
    </row>
    <row r="5" spans="1:10" ht="15" x14ac:dyDescent="0.25">
      <c r="A5" s="50" t="s">
        <v>33</v>
      </c>
      <c r="D5" s="51"/>
      <c r="E5" s="49"/>
    </row>
    <row r="6" spans="1:10" ht="14.25" customHeight="1" x14ac:dyDescent="0.25">
      <c r="A6" s="50"/>
      <c r="B6" s="52"/>
      <c r="D6" s="51"/>
      <c r="E6" s="49"/>
    </row>
    <row r="9" spans="1:10" ht="15" customHeight="1" x14ac:dyDescent="0.25">
      <c r="B9" s="53"/>
    </row>
    <row r="10" spans="1:10" ht="15" customHeight="1" x14ac:dyDescent="0.25">
      <c r="B10" s="53"/>
    </row>
    <row r="11" spans="1:10" ht="15" customHeight="1" x14ac:dyDescent="0.25">
      <c r="B11" s="53"/>
    </row>
    <row r="12" spans="1:10" ht="15" customHeight="1" x14ac:dyDescent="0.25">
      <c r="B12" s="53"/>
    </row>
    <row r="16" spans="1:10" ht="13.5" thickBot="1" x14ac:dyDescent="0.25"/>
    <row r="17" spans="1:16" s="54" customFormat="1" ht="13.5" thickBot="1" x14ac:dyDescent="0.25">
      <c r="B17" s="82" t="s">
        <v>34</v>
      </c>
      <c r="C17" s="83"/>
      <c r="D17" s="84"/>
      <c r="E17" s="82" t="s">
        <v>35</v>
      </c>
      <c r="F17" s="83"/>
      <c r="G17" s="84"/>
      <c r="H17" s="82" t="s">
        <v>36</v>
      </c>
      <c r="I17" s="83"/>
      <c r="J17" s="84"/>
      <c r="K17" s="82" t="s">
        <v>37</v>
      </c>
      <c r="L17" s="83"/>
      <c r="M17" s="84"/>
      <c r="N17" s="82" t="s">
        <v>38</v>
      </c>
      <c r="O17" s="83"/>
      <c r="P17" s="84"/>
    </row>
    <row r="18" spans="1:16" s="54" customFormat="1" ht="84.75" customHeight="1" x14ac:dyDescent="0.2">
      <c r="B18" s="85" t="s">
        <v>46</v>
      </c>
      <c r="C18" s="86"/>
      <c r="D18" s="87"/>
      <c r="E18" s="88" t="s">
        <v>39</v>
      </c>
      <c r="F18" s="86"/>
      <c r="G18" s="87"/>
      <c r="H18" s="88" t="s">
        <v>40</v>
      </c>
      <c r="I18" s="86"/>
      <c r="J18" s="87"/>
      <c r="K18" s="88" t="s">
        <v>41</v>
      </c>
      <c r="L18" s="86"/>
      <c r="M18" s="87"/>
      <c r="N18" s="88" t="s">
        <v>42</v>
      </c>
      <c r="O18" s="86"/>
      <c r="P18" s="87"/>
    </row>
    <row r="19" spans="1:16" s="63" customFormat="1" ht="11.25" customHeight="1" x14ac:dyDescent="0.2">
      <c r="A19" s="55"/>
      <c r="B19" s="76" t="s">
        <v>43</v>
      </c>
      <c r="C19" s="77"/>
      <c r="D19" s="78"/>
      <c r="E19" s="76" t="s">
        <v>43</v>
      </c>
      <c r="F19" s="77"/>
      <c r="G19" s="78"/>
      <c r="H19" s="76" t="s">
        <v>43</v>
      </c>
      <c r="I19" s="77"/>
      <c r="J19" s="78"/>
      <c r="K19" s="76" t="s">
        <v>43</v>
      </c>
      <c r="L19" s="77"/>
      <c r="M19" s="78"/>
      <c r="N19" s="76" t="s">
        <v>43</v>
      </c>
      <c r="O19" s="77"/>
      <c r="P19" s="78"/>
    </row>
    <row r="20" spans="1:16" s="63" customFormat="1" x14ac:dyDescent="0.2">
      <c r="A20" s="56" t="s">
        <v>26</v>
      </c>
      <c r="B20" s="79"/>
      <c r="C20" s="80"/>
      <c r="D20" s="81"/>
      <c r="E20" s="79"/>
      <c r="F20" s="80"/>
      <c r="G20" s="81"/>
      <c r="H20" s="79"/>
      <c r="I20" s="80"/>
      <c r="J20" s="81"/>
      <c r="K20" s="79"/>
      <c r="L20" s="80"/>
      <c r="M20" s="81"/>
      <c r="N20" s="79"/>
      <c r="O20" s="80"/>
      <c r="P20" s="81"/>
    </row>
    <row r="21" spans="1:16" s="63" customFormat="1" x14ac:dyDescent="0.2">
      <c r="A21" s="57" t="s">
        <v>27</v>
      </c>
      <c r="B21" s="73"/>
      <c r="C21" s="74"/>
      <c r="D21" s="75"/>
      <c r="E21" s="73"/>
      <c r="F21" s="74"/>
      <c r="G21" s="75"/>
      <c r="H21" s="73"/>
      <c r="I21" s="74"/>
      <c r="J21" s="75"/>
      <c r="K21" s="73"/>
      <c r="L21" s="74"/>
      <c r="M21" s="75"/>
      <c r="N21" s="73"/>
      <c r="O21" s="74"/>
      <c r="P21" s="75"/>
    </row>
    <row r="22" spans="1:16" s="63" customFormat="1" x14ac:dyDescent="0.2">
      <c r="A22" s="57" t="s">
        <v>28</v>
      </c>
      <c r="B22" s="73"/>
      <c r="C22" s="74"/>
      <c r="D22" s="75"/>
      <c r="E22" s="73"/>
      <c r="F22" s="74"/>
      <c r="G22" s="75"/>
      <c r="H22" s="73"/>
      <c r="I22" s="74"/>
      <c r="J22" s="75"/>
      <c r="K22" s="73"/>
      <c r="L22" s="74"/>
      <c r="M22" s="75"/>
      <c r="N22" s="73"/>
      <c r="O22" s="74"/>
      <c r="P22" s="75"/>
    </row>
    <row r="23" spans="1:16" s="64" customFormat="1" x14ac:dyDescent="0.2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</row>
    <row r="24" spans="1:16" s="59" customFormat="1" x14ac:dyDescent="0.2"/>
    <row r="26" spans="1:16" x14ac:dyDescent="0.2">
      <c r="A26" s="60"/>
      <c r="G26" s="61"/>
      <c r="H26" s="61"/>
    </row>
    <row r="27" spans="1:16" x14ac:dyDescent="0.2">
      <c r="A27" s="62" t="s">
        <v>44</v>
      </c>
      <c r="G27" s="61"/>
      <c r="H27" s="61"/>
      <c r="I27" s="61"/>
      <c r="J27" s="61"/>
    </row>
    <row r="28" spans="1:16" x14ac:dyDescent="0.2">
      <c r="A28" s="65"/>
      <c r="B28" s="65"/>
      <c r="C28" s="65"/>
      <c r="G28" s="61"/>
      <c r="H28" s="61"/>
      <c r="I28" s="61"/>
      <c r="J28" s="61"/>
    </row>
    <row r="29" spans="1:16" x14ac:dyDescent="0.2">
      <c r="A29" s="65"/>
      <c r="B29" s="65"/>
      <c r="C29" s="65"/>
      <c r="G29" s="61"/>
      <c r="H29" s="61"/>
      <c r="I29" s="61"/>
      <c r="J29" s="61"/>
    </row>
    <row r="30" spans="1:16" x14ac:dyDescent="0.2">
      <c r="A30" s="65"/>
      <c r="B30" s="65"/>
      <c r="C30" s="65"/>
      <c r="G30" s="61"/>
      <c r="H30" s="61"/>
      <c r="I30" s="61"/>
      <c r="J30" s="61"/>
    </row>
    <row r="31" spans="1:16" x14ac:dyDescent="0.2">
      <c r="A31" s="65"/>
      <c r="B31" s="65"/>
      <c r="C31" s="65"/>
      <c r="G31" s="61"/>
      <c r="H31" s="61"/>
      <c r="I31" s="61"/>
      <c r="J31" s="61"/>
    </row>
    <row r="32" spans="1:16" x14ac:dyDescent="0.2">
      <c r="A32" s="65"/>
      <c r="B32" s="65"/>
      <c r="C32" s="65"/>
      <c r="G32" s="61"/>
      <c r="H32" s="61"/>
      <c r="I32" s="61"/>
      <c r="J32" s="61"/>
    </row>
    <row r="33" spans="9:13" x14ac:dyDescent="0.2">
      <c r="I33" s="61"/>
      <c r="J33" s="61"/>
      <c r="K33" s="61"/>
      <c r="L33" s="61"/>
    </row>
    <row r="34" spans="9:13" x14ac:dyDescent="0.2">
      <c r="I34" s="61"/>
      <c r="J34" s="61"/>
      <c r="K34" s="61"/>
      <c r="L34" s="61"/>
      <c r="M34" s="61"/>
    </row>
    <row r="35" spans="9:13" x14ac:dyDescent="0.2">
      <c r="L35" s="61"/>
      <c r="M35" s="61"/>
    </row>
    <row r="36" spans="9:13" x14ac:dyDescent="0.2">
      <c r="L36" s="61"/>
      <c r="M36" s="61"/>
    </row>
    <row r="37" spans="9:13" x14ac:dyDescent="0.2">
      <c r="L37" s="61"/>
      <c r="M37" s="61"/>
    </row>
    <row r="38" spans="9:13" x14ac:dyDescent="0.2">
      <c r="L38" s="61"/>
      <c r="M38" s="61"/>
    </row>
    <row r="51" spans="1:1" x14ac:dyDescent="0.2">
      <c r="A51" s="66" t="s">
        <v>45</v>
      </c>
    </row>
  </sheetData>
  <mergeCells count="34">
    <mergeCell ref="A1:I1"/>
    <mergeCell ref="A2:I2"/>
    <mergeCell ref="B3:D3"/>
    <mergeCell ref="B4:D4"/>
    <mergeCell ref="B17:D17"/>
    <mergeCell ref="E17:G17"/>
    <mergeCell ref="H17:J17"/>
    <mergeCell ref="K17:M17"/>
    <mergeCell ref="N17:P17"/>
    <mergeCell ref="B18:D18"/>
    <mergeCell ref="E18:G18"/>
    <mergeCell ref="H18:J18"/>
    <mergeCell ref="K18:M18"/>
    <mergeCell ref="N18:P18"/>
    <mergeCell ref="B20:D20"/>
    <mergeCell ref="E20:G20"/>
    <mergeCell ref="H20:J20"/>
    <mergeCell ref="K20:M20"/>
    <mergeCell ref="N20:P20"/>
    <mergeCell ref="B19:D19"/>
    <mergeCell ref="E19:G19"/>
    <mergeCell ref="H19:J19"/>
    <mergeCell ref="K19:M19"/>
    <mergeCell ref="N19:P19"/>
    <mergeCell ref="B22:D22"/>
    <mergeCell ref="E22:G22"/>
    <mergeCell ref="H22:J22"/>
    <mergeCell ref="K22:M22"/>
    <mergeCell ref="N22:P22"/>
    <mergeCell ref="B21:D21"/>
    <mergeCell ref="E21:G21"/>
    <mergeCell ref="H21:J21"/>
    <mergeCell ref="K21:M21"/>
    <mergeCell ref="N21:P21"/>
  </mergeCells>
  <hyperlinks>
    <hyperlink ref="A5" location="Statements!A1" display="Non Disclosure"/>
  </hyperlink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Fill="0" autoLine="0" autoPict="0">
                <anchor moveWithCells="1">
                  <from>
                    <xdr:col>0</xdr:col>
                    <xdr:colOff>133350</xdr:colOff>
                    <xdr:row>4</xdr:row>
                    <xdr:rowOff>209550</xdr:rowOff>
                  </from>
                  <to>
                    <xdr:col>7</xdr:col>
                    <xdr:colOff>190500</xdr:colOff>
                    <xdr:row>7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Evaluator 1</vt:lpstr>
      <vt:lpstr>Evaluator 2 </vt:lpstr>
      <vt:lpstr>Evaluator 3</vt:lpstr>
      <vt:lpstr>Evaluator 4</vt:lpstr>
      <vt:lpstr>Evaluator 5</vt:lpstr>
      <vt:lpstr>Summary</vt:lpstr>
      <vt:lpstr>Evaluation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Cisneros, Selene</cp:lastModifiedBy>
  <cp:lastPrinted>2013-06-21T21:40:12Z</cp:lastPrinted>
  <dcterms:created xsi:type="dcterms:W3CDTF">2013-06-21T21:38:22Z</dcterms:created>
  <dcterms:modified xsi:type="dcterms:W3CDTF">2022-01-27T18:29:01Z</dcterms:modified>
</cp:coreProperties>
</file>