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1\Formal Solicitations\RFP730-21112 Hyflex Classrooms Design Upgrade Project- SELENE CISNEROS\Short-List\"/>
    </mc:Choice>
  </mc:AlternateContent>
  <bookViews>
    <workbookView xWindow="0" yWindow="0" windowWidth="25200" windowHeight="11385" activeTab="6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4" r:id="rId5"/>
    <sheet name="Summary" sheetId="1" r:id="rId6"/>
    <sheet name="Evaluation " sheetId="10" r:id="rId7"/>
  </sheets>
  <calcPr calcId="152511"/>
</workbook>
</file>

<file path=xl/calcChain.xml><?xml version="1.0" encoding="utf-8"?>
<calcChain xmlns="http://schemas.openxmlformats.org/spreadsheetml/2006/main">
  <c r="I4" i="4" l="1"/>
  <c r="I4" i="9" l="1"/>
  <c r="I4" i="5"/>
  <c r="I4" i="3"/>
  <c r="I6" i="2"/>
  <c r="I5" i="2"/>
  <c r="I4" i="2"/>
  <c r="B8" i="1" l="1"/>
  <c r="C8" i="1"/>
  <c r="D8" i="1"/>
  <c r="E8" i="1"/>
  <c r="F8" i="1"/>
  <c r="B9" i="1"/>
  <c r="C9" i="1"/>
  <c r="D9" i="1"/>
  <c r="E9" i="1"/>
  <c r="F9" i="1"/>
  <c r="E7" i="1"/>
  <c r="D7" i="1"/>
  <c r="C7" i="1"/>
  <c r="I6" i="9"/>
  <c r="I5" i="9"/>
  <c r="I6" i="5"/>
  <c r="I5" i="5"/>
  <c r="I6" i="3"/>
  <c r="I5" i="3"/>
  <c r="I5" i="4" l="1"/>
  <c r="I6" i="4"/>
  <c r="F7" i="1"/>
  <c r="K7" i="1"/>
  <c r="K9" i="1"/>
  <c r="K8" i="1"/>
  <c r="L8" i="1" l="1"/>
  <c r="L9" i="1"/>
  <c r="L7" i="1"/>
  <c r="B7" i="1"/>
  <c r="G7" i="1" s="1"/>
  <c r="N7" i="1" s="1"/>
  <c r="A8" i="1" l="1"/>
  <c r="A9" i="1"/>
  <c r="A7" i="1"/>
  <c r="G9" i="1" l="1"/>
  <c r="N9" i="1" s="1"/>
  <c r="G8" i="1"/>
  <c r="N8" i="1" s="1"/>
  <c r="O8" i="1" l="1"/>
  <c r="O9" i="1"/>
  <c r="O7" i="1"/>
  <c r="H8" i="1"/>
  <c r="H9" i="1"/>
  <c r="H7" i="1"/>
</calcChain>
</file>

<file path=xl/sharedStrings.xml><?xml version="1.0" encoding="utf-8"?>
<sst xmlns="http://schemas.openxmlformats.org/spreadsheetml/2006/main" count="95" uniqueCount="48">
  <si>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</si>
  <si>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</si>
  <si>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</si>
  <si>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</si>
  <si>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</si>
  <si>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</si>
  <si>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</si>
  <si>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</si>
  <si>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</si>
  <si>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</si>
  <si>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</si>
  <si>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Criteria 5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</si>
  <si>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</si>
  <si>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</si>
  <si>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</si>
  <si>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</si>
  <si>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</si>
  <si>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</si>
  <si>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</si>
  <si>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</si>
  <si>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</si>
  <si>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</si>
  <si>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</si>
  <si>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CCS Presentation Systems</t>
  </si>
  <si>
    <t>CX2</t>
  </si>
  <si>
    <t>MCA Communications</t>
  </si>
  <si>
    <t>RFP 730-21112</t>
  </si>
  <si>
    <t>RFP Cost</t>
  </si>
  <si>
    <t>University of Houston Evaluation Matrix $1 Million+</t>
  </si>
  <si>
    <t>RFP730-21112 Hyflex Classrooms Design Upgrade Project</t>
  </si>
  <si>
    <t>Name</t>
  </si>
  <si>
    <t>Evaluation Due Date</t>
  </si>
  <si>
    <t>Thursday, November 4, 2021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</si>
  <si>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</si>
  <si>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</si>
  <si>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</si>
  <si>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</si>
  <si>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</si>
  <si>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</si>
  <si>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</si>
  <si>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>Prices Offered in Bid Response 30%. **COST FROM RFP**</t>
  </si>
  <si>
    <t>Does the vendor HyFlex classroom designs, features, and functionality meet faculty needs?</t>
  </si>
  <si>
    <t>Can the vendor complete the project on time with April 11, 2022 deadline?</t>
  </si>
  <si>
    <t>Does the vendor understand what we want to achieve?</t>
  </si>
  <si>
    <t>Does the vendor have experience on a project of this scale</t>
  </si>
  <si>
    <t>Points (1-5)</t>
  </si>
  <si>
    <t xml:space="preserve">Committee Members: </t>
  </si>
  <si>
    <t>Updated: 10/19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</si>
</sst>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3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13" fillId="0" borderId="0" xfId="0" applyFont="1"/>
    <xf numFmtId="0" fontId="0" fillId="0" borderId="0" xfId="0"/>
    <xf numFmtId="0" fontId="11" fillId="0" borderId="0" xfId="0" applyFont="1" applyBorder="1" applyAlignment="1">
      <alignment horizontal="left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4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7" fillId="0" borderId="10" xfId="47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Border="1" applyAlignment="1">
      <alignment horizontal="left"/>
    </xf>
    <xf numFmtId="0" fontId="38" fillId="25" borderId="0" xfId="0" applyFont="1" applyFill="1" applyAlignment="1"/>
    <xf numFmtId="0" fontId="39" fillId="25" borderId="0" xfId="0" applyFont="1" applyFill="1"/>
    <xf numFmtId="0" fontId="11" fillId="25" borderId="0" xfId="0" applyFont="1" applyFill="1" applyAlignment="1"/>
    <xf numFmtId="0" fontId="12" fillId="25" borderId="0" xfId="0" applyFont="1" applyFill="1"/>
    <xf numFmtId="0" fontId="39" fillId="25" borderId="0" xfId="0" applyFont="1" applyFill="1" applyBorder="1"/>
    <xf numFmtId="0" fontId="12" fillId="25" borderId="0" xfId="0" applyFont="1" applyFill="1" applyBorder="1"/>
    <xf numFmtId="0" fontId="11" fillId="25" borderId="0" xfId="0" applyFont="1" applyFill="1" applyBorder="1"/>
    <xf numFmtId="0" fontId="11" fillId="25" borderId="0" xfId="0" applyFont="1" applyFill="1"/>
    <xf numFmtId="0" fontId="11" fillId="25" borderId="0" xfId="0" applyFont="1" applyFill="1" applyBorder="1" applyAlignment="1">
      <alignment horizontal="left" vertical="center"/>
    </xf>
    <xf numFmtId="0" fontId="11" fillId="25" borderId="0" xfId="0" applyFont="1" applyFill="1" applyBorder="1" applyAlignment="1">
      <alignment horizontal="right" textRotation="90" wrapText="1"/>
    </xf>
    <xf numFmtId="0" fontId="32" fillId="25" borderId="0" xfId="0" applyFont="1" applyFill="1" applyBorder="1" applyAlignment="1">
      <alignment horizontal="right" textRotation="90" wrapText="1"/>
    </xf>
    <xf numFmtId="0" fontId="11" fillId="25" borderId="0" xfId="0" applyFont="1" applyFill="1" applyAlignment="1">
      <alignment horizontal="center" vertical="center"/>
    </xf>
    <xf numFmtId="4" fontId="12" fillId="25" borderId="11" xfId="0" applyNumberFormat="1" applyFont="1" applyFill="1" applyBorder="1" applyAlignment="1">
      <alignment horizontal="right"/>
    </xf>
    <xf numFmtId="4" fontId="12" fillId="25" borderId="12" xfId="0" applyNumberFormat="1" applyFont="1" applyFill="1" applyBorder="1" applyAlignment="1">
      <alignment horizontal="right"/>
    </xf>
    <xf numFmtId="4" fontId="12" fillId="25" borderId="11" xfId="0" applyNumberFormat="1" applyFont="1" applyFill="1" applyBorder="1"/>
    <xf numFmtId="4" fontId="12" fillId="25" borderId="12" xfId="0" applyNumberFormat="1" applyFont="1" applyFill="1" applyBorder="1"/>
    <xf numFmtId="0" fontId="12" fillId="25" borderId="11" xfId="0" applyFont="1" applyFill="1" applyBorder="1" applyAlignment="1">
      <alignment horizontal="left"/>
    </xf>
    <xf numFmtId="0" fontId="12" fillId="25" borderId="12" xfId="0" applyFont="1" applyFill="1" applyBorder="1" applyAlignment="1">
      <alignment horizontal="left"/>
    </xf>
    <xf numFmtId="0" fontId="40" fillId="25" borderId="0" xfId="0" applyFont="1" applyFill="1"/>
    <xf numFmtId="0" fontId="32" fillId="24" borderId="14" xfId="0" applyFont="1" applyFill="1" applyBorder="1" applyAlignment="1">
      <alignment horizontal="right" textRotation="90"/>
    </xf>
    <xf numFmtId="0" fontId="33" fillId="24" borderId="13" xfId="0" applyFont="1" applyFill="1" applyBorder="1" applyAlignment="1">
      <alignment horizontal="right"/>
    </xf>
    <xf numFmtId="0" fontId="33" fillId="24" borderId="15" xfId="0" applyFont="1" applyFill="1" applyBorder="1" applyAlignment="1">
      <alignment horizontal="right"/>
    </xf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1" fillId="25" borderId="0" xfId="98" applyFont="1" applyFill="1" applyAlignment="1">
      <alignment wrapText="1"/>
    </xf>
    <xf numFmtId="0" fontId="13" fillId="25" borderId="0" xfId="98" applyFont="1" applyFill="1"/>
    <xf numFmtId="0" fontId="12" fillId="25" borderId="0" xfId="98" applyFont="1" applyFill="1"/>
    <xf numFmtId="0" fontId="42" fillId="25" borderId="0" xfId="0" applyFont="1" applyFill="1" applyBorder="1" applyAlignment="1">
      <alignment horizontal="left"/>
    </xf>
    <xf numFmtId="0" fontId="41" fillId="25" borderId="0" xfId="0" applyFont="1" applyFill="1" applyBorder="1" applyAlignment="1"/>
    <xf numFmtId="0" fontId="45" fillId="25" borderId="0" xfId="102" applyFont="1" applyFill="1"/>
    <xf numFmtId="0" fontId="42" fillId="25" borderId="0" xfId="0" applyFont="1" applyFill="1" applyBorder="1" applyAlignment="1"/>
    <xf numFmtId="0" fontId="46" fillId="25" borderId="0" xfId="98" applyFont="1" applyFill="1"/>
    <xf numFmtId="0" fontId="44" fillId="25" borderId="0" xfId="102" applyFill="1"/>
    <xf numFmtId="0" fontId="13" fillId="25" borderId="0" xfId="98" applyFont="1" applyFill="1" applyAlignment="1">
      <alignment horizontal="center"/>
    </xf>
    <xf numFmtId="0" fontId="48" fillId="25" borderId="0" xfId="98" applyFont="1" applyFill="1" applyAlignment="1">
      <alignment wrapText="1"/>
    </xf>
    <xf numFmtId="0" fontId="48" fillId="25" borderId="0" xfId="98" applyFont="1" applyFill="1" applyAlignment="1">
      <alignment horizontal="center" wrapText="1"/>
    </xf>
    <xf numFmtId="0" fontId="35" fillId="25" borderId="11" xfId="98" applyFont="1" applyFill="1" applyBorder="1" applyAlignment="1">
      <alignment wrapText="1"/>
    </xf>
    <xf numFmtId="0" fontId="35" fillId="25" borderId="12" xfId="98" applyFont="1" applyFill="1" applyBorder="1" applyAlignment="1">
      <alignment wrapText="1"/>
    </xf>
    <xf numFmtId="0" fontId="13" fillId="28" borderId="0" xfId="98" applyFont="1" applyFill="1" applyBorder="1"/>
    <xf numFmtId="0" fontId="13" fillId="28" borderId="24" xfId="98" applyFont="1" applyFill="1" applyBorder="1"/>
    <xf numFmtId="0" fontId="13" fillId="25" borderId="10" xfId="98" applyFont="1" applyFill="1" applyBorder="1"/>
    <xf numFmtId="0" fontId="49" fillId="25" borderId="0" xfId="98" applyFont="1" applyFill="1"/>
    <xf numFmtId="0" fontId="13" fillId="25" borderId="0" xfId="98" applyFont="1" applyFill="1" applyAlignment="1">
      <alignment wrapText="1"/>
    </xf>
    <xf numFmtId="0" fontId="50" fillId="0" borderId="0" xfId="0" applyFont="1" applyAlignment="1">
      <alignment horizontal="left"/>
    </xf>
    <xf numFmtId="0" fontId="35" fillId="25" borderId="0" xfId="98" applyFont="1" applyFill="1"/>
    <xf numFmtId="0" fontId="40" fillId="25" borderId="0" xfId="98" applyFont="1" applyFill="1"/>
    <xf numFmtId="0" fontId="36" fillId="0" borderId="10" xfId="47" applyFont="1" applyBorder="1" applyAlignment="1">
      <alignment horizontal="left"/>
    </xf>
    <xf numFmtId="0" fontId="13" fillId="0" borderId="0" xfId="98" applyFont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Border="1" applyAlignment="1">
      <alignment horizontal="right"/>
    </xf>
    <xf numFmtId="0" fontId="38" fillId="0" borderId="0" xfId="0" applyFont="1" applyFill="1" applyAlignment="1">
      <alignment horizontal="left"/>
    </xf>
    <xf numFmtId="0" fontId="13" fillId="26" borderId="15" xfId="98" applyFont="1" applyFill="1" applyBorder="1" applyAlignment="1">
      <alignment horizontal="center"/>
    </xf>
    <xf numFmtId="0" fontId="13" fillId="26" borderId="12" xfId="98" applyFont="1" applyFill="1" applyBorder="1" applyAlignment="1">
      <alignment horizontal="center"/>
    </xf>
    <xf numFmtId="0" fontId="13" fillId="26" borderId="23" xfId="98" applyFont="1" applyFill="1" applyBorder="1" applyAlignment="1">
      <alignment horizontal="center"/>
    </xf>
    <xf numFmtId="0" fontId="48" fillId="24" borderId="19" xfId="98" applyFont="1" applyFill="1" applyBorder="1" applyAlignment="1">
      <alignment horizontal="center" wrapText="1"/>
    </xf>
    <xf numFmtId="0" fontId="48" fillId="24" borderId="20" xfId="98" applyFont="1" applyFill="1" applyBorder="1" applyAlignment="1">
      <alignment horizontal="center" wrapText="1"/>
    </xf>
    <xf numFmtId="0" fontId="48" fillId="24" borderId="21" xfId="98" applyFont="1" applyFill="1" applyBorder="1" applyAlignment="1">
      <alignment horizontal="center" wrapText="1"/>
    </xf>
    <xf numFmtId="0" fontId="13" fillId="26" borderId="13" xfId="98" applyFont="1" applyFill="1" applyBorder="1" applyAlignment="1">
      <alignment horizontal="center"/>
    </xf>
    <xf numFmtId="0" fontId="13" fillId="26" borderId="11" xfId="98" applyFont="1" applyFill="1" applyBorder="1" applyAlignment="1">
      <alignment horizontal="center"/>
    </xf>
    <xf numFmtId="0" fontId="13" fillId="26" borderId="22" xfId="98" applyFont="1" applyFill="1" applyBorder="1" applyAlignment="1">
      <alignment horizontal="center"/>
    </xf>
    <xf numFmtId="0" fontId="46" fillId="27" borderId="16" xfId="98" applyFont="1" applyFill="1" applyBorder="1" applyAlignment="1">
      <alignment horizontal="left"/>
    </xf>
    <xf numFmtId="0" fontId="46" fillId="27" borderId="17" xfId="98" applyFont="1" applyFill="1" applyBorder="1" applyAlignment="1">
      <alignment horizontal="left"/>
    </xf>
    <xf numFmtId="0" fontId="46" fillId="27" borderId="18" xfId="98" applyFont="1" applyFill="1" applyBorder="1" applyAlignment="1">
      <alignment horizontal="left"/>
    </xf>
    <xf numFmtId="0" fontId="47" fillId="25" borderId="16" xfId="98" applyFont="1" applyFill="1" applyBorder="1" applyAlignment="1">
      <alignment horizontal="left" vertical="top" wrapText="1"/>
    </xf>
    <xf numFmtId="0" fontId="40" fillId="25" borderId="17" xfId="98" applyFont="1" applyFill="1" applyBorder="1" applyAlignment="1">
      <alignment horizontal="left" vertical="top" wrapText="1"/>
    </xf>
    <xf numFmtId="0" fontId="40" fillId="25" borderId="18" xfId="98" applyFont="1" applyFill="1" applyBorder="1" applyAlignment="1">
      <alignment horizontal="left" vertical="top" wrapText="1"/>
    </xf>
    <xf numFmtId="0" fontId="40" fillId="25" borderId="16" xfId="98" applyFont="1" applyFill="1" applyBorder="1" applyAlignment="1">
      <alignment horizontal="left" vertical="top" wrapText="1"/>
    </xf>
    <xf numFmtId="0" fontId="11" fillId="25" borderId="0" xfId="98" applyFont="1" applyFill="1" applyAlignment="1">
      <alignment horizontal="left" wrapText="1"/>
    </xf>
    <xf numFmtId="0" fontId="11" fillId="0" borderId="0" xfId="98" applyFont="1" applyFill="1" applyAlignment="1">
      <alignment horizontal="left"/>
    </xf>
    <xf numFmtId="0" fontId="13" fillId="26" borderId="0" xfId="0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</cellXfs>
  <cellStyles count="103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2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7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I7" sqref="I7"/>
    </sheetView>
  </sheetViews>
  <sheetFormatPr defaultRowHeight="12.75" x14ac:dyDescent="0.2"/>
  <cols>
    <col min="1" max="3" width="9.42578125" customWidth="1"/>
    <col min="4" max="7" width="8.85546875" customWidth="1"/>
    <col min="8" max="8" width="8.85546875" style="7" customWidth="1"/>
    <col min="9" max="9" width="9.42578125" customWidth="1"/>
  </cols>
  <sheetData>
    <row r="1" spans="1:12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</row>
    <row r="2" spans="1:12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</row>
    <row r="3" spans="1:12" s="6" customFormat="1" x14ac:dyDescent="0.2">
      <c r="A3" s="65"/>
      <c r="B3" s="65"/>
      <c r="C3" s="65"/>
      <c r="D3" s="12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4" t="s">
        <v>12</v>
      </c>
    </row>
    <row r="4" spans="1:12" x14ac:dyDescent="0.2">
      <c r="A4" s="66" t="s">
        <v>23</v>
      </c>
      <c r="B4" s="66"/>
      <c r="C4" s="66"/>
      <c r="D4" s="9">
        <v>0</v>
      </c>
      <c r="E4" s="10">
        <v>12</v>
      </c>
      <c r="F4" s="10">
        <v>12</v>
      </c>
      <c r="G4" s="11">
        <v>9</v>
      </c>
      <c r="H4" s="11">
        <v>6</v>
      </c>
      <c r="I4" s="15">
        <f>SUM(D4:H4)</f>
        <v>39</v>
      </c>
    </row>
    <row r="5" spans="1:12" x14ac:dyDescent="0.2">
      <c r="A5" s="66" t="s">
        <v>24</v>
      </c>
      <c r="B5" s="66"/>
      <c r="C5" s="66"/>
      <c r="D5" s="9">
        <v>0</v>
      </c>
      <c r="E5" s="10">
        <v>16</v>
      </c>
      <c r="F5" s="10">
        <v>16</v>
      </c>
      <c r="G5" s="11">
        <v>12</v>
      </c>
      <c r="H5" s="11">
        <v>9</v>
      </c>
      <c r="I5" s="15">
        <f>SUM(D5:H5)</f>
        <v>53</v>
      </c>
      <c r="L5" s="5"/>
    </row>
    <row r="6" spans="1:12" x14ac:dyDescent="0.2">
      <c r="A6" s="66" t="s">
        <v>25</v>
      </c>
      <c r="B6" s="66"/>
      <c r="C6" s="66"/>
      <c r="D6" s="9">
        <v>0</v>
      </c>
      <c r="E6" s="10">
        <v>20</v>
      </c>
      <c r="F6" s="10">
        <v>16</v>
      </c>
      <c r="G6" s="11">
        <v>15</v>
      </c>
      <c r="H6" s="11">
        <v>15</v>
      </c>
      <c r="I6" s="15">
        <f>SUM(D6:H6)</f>
        <v>66</v>
      </c>
      <c r="L6" s="5"/>
    </row>
  </sheetData>
  <mergeCells count="4">
    <mergeCell ref="A3:C3"/>
    <mergeCell ref="A6:C6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I5" sqref="I5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65"/>
      <c r="B3" s="65"/>
      <c r="C3" s="65"/>
      <c r="D3" s="12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4" t="s">
        <v>12</v>
      </c>
    </row>
    <row r="4" spans="1:11" x14ac:dyDescent="0.2">
      <c r="A4" s="66" t="s">
        <v>23</v>
      </c>
      <c r="B4" s="66"/>
      <c r="C4" s="66"/>
      <c r="D4" s="39">
        <v>0</v>
      </c>
      <c r="E4" s="39">
        <v>20</v>
      </c>
      <c r="F4" s="39">
        <v>20</v>
      </c>
      <c r="G4" s="39">
        <v>15</v>
      </c>
      <c r="H4" s="39">
        <v>15</v>
      </c>
      <c r="I4" s="15">
        <f>SUM(D4:H4)</f>
        <v>70</v>
      </c>
    </row>
    <row r="5" spans="1:11" x14ac:dyDescent="0.2">
      <c r="A5" s="66" t="s">
        <v>24</v>
      </c>
      <c r="B5" s="66"/>
      <c r="C5" s="66"/>
      <c r="D5" s="39">
        <v>0</v>
      </c>
      <c r="E5" s="39">
        <v>20</v>
      </c>
      <c r="F5" s="39">
        <v>16</v>
      </c>
      <c r="G5" s="39">
        <v>15</v>
      </c>
      <c r="H5" s="39">
        <v>15</v>
      </c>
      <c r="I5" s="15">
        <f>SUM(D5:H5)</f>
        <v>66</v>
      </c>
    </row>
    <row r="6" spans="1:11" x14ac:dyDescent="0.2">
      <c r="A6" s="66" t="s">
        <v>25</v>
      </c>
      <c r="B6" s="66"/>
      <c r="C6" s="66"/>
      <c r="D6" s="39">
        <v>0</v>
      </c>
      <c r="E6" s="39">
        <v>20</v>
      </c>
      <c r="F6" s="39">
        <v>20</v>
      </c>
      <c r="G6" s="39">
        <v>15</v>
      </c>
      <c r="H6" s="39">
        <v>15</v>
      </c>
      <c r="I6" s="15">
        <f>SUM(D6:H6)</f>
        <v>70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I5" sqref="I5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65"/>
      <c r="B3" s="65"/>
      <c r="C3" s="65"/>
      <c r="D3" s="12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4" t="s">
        <v>12</v>
      </c>
    </row>
    <row r="4" spans="1:11" x14ac:dyDescent="0.2">
      <c r="A4" s="66" t="s">
        <v>23</v>
      </c>
      <c r="B4" s="66"/>
      <c r="C4" s="66"/>
      <c r="D4" s="41">
        <v>0</v>
      </c>
      <c r="E4" s="41">
        <v>18</v>
      </c>
      <c r="F4" s="41">
        <v>18</v>
      </c>
      <c r="G4" s="41">
        <v>12</v>
      </c>
      <c r="H4" s="41">
        <v>12</v>
      </c>
      <c r="I4" s="15">
        <f>SUM(D4:H4)</f>
        <v>60</v>
      </c>
    </row>
    <row r="5" spans="1:11" x14ac:dyDescent="0.2">
      <c r="A5" s="66" t="s">
        <v>24</v>
      </c>
      <c r="B5" s="66"/>
      <c r="C5" s="66"/>
      <c r="D5" s="41">
        <v>0</v>
      </c>
      <c r="E5" s="41">
        <v>16</v>
      </c>
      <c r="F5" s="41">
        <v>16</v>
      </c>
      <c r="G5" s="41">
        <v>12</v>
      </c>
      <c r="H5" s="41">
        <v>15</v>
      </c>
      <c r="I5" s="15">
        <f>SUM(D5:H5)</f>
        <v>59</v>
      </c>
    </row>
    <row r="6" spans="1:11" x14ac:dyDescent="0.2">
      <c r="A6" s="66" t="s">
        <v>25</v>
      </c>
      <c r="B6" s="66"/>
      <c r="C6" s="66"/>
      <c r="D6" s="41">
        <v>0</v>
      </c>
      <c r="E6" s="41">
        <v>20</v>
      </c>
      <c r="F6" s="41">
        <v>18</v>
      </c>
      <c r="G6" s="41">
        <v>12</v>
      </c>
      <c r="H6" s="41">
        <v>15</v>
      </c>
      <c r="I6" s="15">
        <f>SUM(D6:H6)</f>
        <v>65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I5" sqref="I5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65"/>
      <c r="B3" s="65"/>
      <c r="C3" s="65"/>
      <c r="D3" s="12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4" t="s">
        <v>12</v>
      </c>
    </row>
    <row r="4" spans="1:11" x14ac:dyDescent="0.2">
      <c r="A4" s="66" t="s">
        <v>23</v>
      </c>
      <c r="B4" s="66"/>
      <c r="C4" s="66"/>
      <c r="D4" s="42">
        <v>0</v>
      </c>
      <c r="E4" s="42">
        <v>12</v>
      </c>
      <c r="F4" s="42">
        <v>12</v>
      </c>
      <c r="G4" s="42">
        <v>9</v>
      </c>
      <c r="H4" s="42">
        <v>9</v>
      </c>
      <c r="I4" s="15">
        <f>SUM(D4:H4)</f>
        <v>42</v>
      </c>
    </row>
    <row r="5" spans="1:11" x14ac:dyDescent="0.2">
      <c r="A5" s="66" t="s">
        <v>24</v>
      </c>
      <c r="B5" s="66"/>
      <c r="C5" s="66"/>
      <c r="D5" s="42">
        <v>0</v>
      </c>
      <c r="E5" s="42">
        <v>12</v>
      </c>
      <c r="F5" s="42">
        <v>12</v>
      </c>
      <c r="G5" s="42">
        <v>9</v>
      </c>
      <c r="H5" s="42">
        <v>9</v>
      </c>
      <c r="I5" s="15">
        <f>SUM(D5:H5)</f>
        <v>42</v>
      </c>
    </row>
    <row r="6" spans="1:11" x14ac:dyDescent="0.2">
      <c r="A6" s="66" t="s">
        <v>25</v>
      </c>
      <c r="B6" s="66"/>
      <c r="C6" s="66"/>
      <c r="D6" s="42">
        <v>0</v>
      </c>
      <c r="E6" s="42">
        <v>16</v>
      </c>
      <c r="F6" s="42">
        <v>16</v>
      </c>
      <c r="G6" s="42">
        <v>15</v>
      </c>
      <c r="H6" s="42">
        <v>12</v>
      </c>
      <c r="I6" s="15">
        <f>SUM(D6:H6)</f>
        <v>59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"/>
  <sheetViews>
    <sheetView workbookViewId="0">
      <selection activeCell="D7" sqref="D7"/>
    </sheetView>
  </sheetViews>
  <sheetFormatPr defaultRowHeight="12.75" x14ac:dyDescent="0.2"/>
  <sheetData>
    <row r="1" spans="1:10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4"/>
      <c r="J1" s="7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5"/>
      <c r="B3" s="65"/>
      <c r="C3" s="65"/>
      <c r="D3" s="12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4" t="s">
        <v>12</v>
      </c>
      <c r="J3" s="6"/>
    </row>
    <row r="4" spans="1:10" x14ac:dyDescent="0.2">
      <c r="A4" s="66" t="s">
        <v>23</v>
      </c>
      <c r="B4" s="66"/>
      <c r="C4" s="66"/>
      <c r="D4" s="40">
        <v>0</v>
      </c>
      <c r="E4" s="40">
        <v>12</v>
      </c>
      <c r="F4" s="40">
        <v>16</v>
      </c>
      <c r="G4" s="40">
        <v>12</v>
      </c>
      <c r="H4" s="40">
        <v>12</v>
      </c>
      <c r="I4" s="15">
        <f>SUM(E4:H4)</f>
        <v>52</v>
      </c>
      <c r="J4" s="7"/>
    </row>
    <row r="5" spans="1:10" x14ac:dyDescent="0.2">
      <c r="A5" s="66" t="s">
        <v>24</v>
      </c>
      <c r="B5" s="66"/>
      <c r="C5" s="66"/>
      <c r="D5" s="40">
        <v>0</v>
      </c>
      <c r="E5" s="40">
        <v>8</v>
      </c>
      <c r="F5" s="40">
        <v>8</v>
      </c>
      <c r="G5" s="40">
        <v>9</v>
      </c>
      <c r="H5" s="40">
        <v>9</v>
      </c>
      <c r="I5" s="15">
        <f>SUM(E5:H5)</f>
        <v>34</v>
      </c>
      <c r="J5" s="7"/>
    </row>
    <row r="6" spans="1:10" x14ac:dyDescent="0.2">
      <c r="A6" s="66" t="s">
        <v>25</v>
      </c>
      <c r="B6" s="66"/>
      <c r="C6" s="66"/>
      <c r="D6" s="40">
        <v>0</v>
      </c>
      <c r="E6" s="40">
        <v>16</v>
      </c>
      <c r="F6" s="40">
        <v>16</v>
      </c>
      <c r="G6" s="40">
        <v>15</v>
      </c>
      <c r="H6" s="40">
        <v>15</v>
      </c>
      <c r="I6" s="15">
        <f>SUM(E6:H6)</f>
        <v>62</v>
      </c>
      <c r="J6" s="7"/>
    </row>
  </sheetData>
  <mergeCells count="4">
    <mergeCell ref="A3:C3"/>
    <mergeCell ref="A6:C6"/>
    <mergeCell ref="A4:C4"/>
    <mergeCell ref="A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D20" sqref="D20"/>
    </sheetView>
  </sheetViews>
  <sheetFormatPr defaultRowHeight="15" x14ac:dyDescent="0.2"/>
  <cols>
    <col min="1" max="1" width="33" style="20" customWidth="1"/>
    <col min="2" max="7" width="7.7109375" style="20" customWidth="1"/>
    <col min="8" max="9" width="7.5703125" style="20" customWidth="1"/>
    <col min="10" max="12" width="7.7109375" style="20" customWidth="1"/>
    <col min="13" max="16384" width="9.140625" style="20"/>
  </cols>
  <sheetData>
    <row r="1" spans="1:15" ht="15.75" x14ac:dyDescent="0.25">
      <c r="A1" s="17" t="s">
        <v>13</v>
      </c>
      <c r="B1" s="18"/>
      <c r="C1" s="17"/>
      <c r="D1" s="17"/>
      <c r="E1" s="17"/>
      <c r="F1" s="17"/>
      <c r="G1" s="17"/>
      <c r="H1" s="17"/>
      <c r="I1" s="19"/>
      <c r="J1" s="19"/>
    </row>
    <row r="2" spans="1:15" ht="6" customHeight="1" x14ac:dyDescent="0.25">
      <c r="A2" s="17"/>
      <c r="B2" s="18"/>
      <c r="C2" s="17"/>
      <c r="D2" s="17"/>
      <c r="E2" s="17"/>
      <c r="F2" s="17"/>
      <c r="G2" s="17"/>
      <c r="H2" s="17"/>
      <c r="I2" s="19"/>
      <c r="J2" s="19"/>
    </row>
    <row r="3" spans="1:15" ht="15.75" x14ac:dyDescent="0.25">
      <c r="A3" s="69" t="s">
        <v>26</v>
      </c>
      <c r="B3" s="69"/>
      <c r="C3" s="69"/>
      <c r="D3" s="69"/>
      <c r="E3" s="69"/>
      <c r="F3" s="69"/>
      <c r="G3" s="69"/>
      <c r="H3" s="69"/>
      <c r="I3" s="19"/>
      <c r="J3" s="19"/>
    </row>
    <row r="4" spans="1:15" x14ac:dyDescent="0.2">
      <c r="A4" s="18"/>
      <c r="B4" s="18"/>
      <c r="C4" s="18"/>
      <c r="D4" s="18"/>
      <c r="E4" s="18"/>
      <c r="F4" s="18"/>
      <c r="G4" s="21"/>
      <c r="H4" s="21"/>
      <c r="I4" s="22"/>
      <c r="J4" s="22"/>
    </row>
    <row r="5" spans="1:15" ht="15.75" x14ac:dyDescent="0.25">
      <c r="G5" s="67" t="s">
        <v>19</v>
      </c>
      <c r="H5" s="67"/>
      <c r="I5" s="23"/>
      <c r="J5" s="24"/>
      <c r="K5" s="68" t="s">
        <v>20</v>
      </c>
      <c r="L5" s="68"/>
      <c r="M5" s="24"/>
      <c r="N5" s="67" t="s">
        <v>21</v>
      </c>
      <c r="O5" s="67"/>
    </row>
    <row r="6" spans="1:15" s="28" customFormat="1" ht="135" customHeight="1" x14ac:dyDescent="0.2">
      <c r="A6" s="25"/>
      <c r="B6" s="26" t="s">
        <v>2</v>
      </c>
      <c r="C6" s="26" t="s">
        <v>3</v>
      </c>
      <c r="D6" s="26" t="s">
        <v>4</v>
      </c>
      <c r="E6" s="26" t="s">
        <v>5</v>
      </c>
      <c r="F6" s="26" t="s">
        <v>6</v>
      </c>
      <c r="G6" s="26" t="s">
        <v>14</v>
      </c>
      <c r="H6" s="36" t="s">
        <v>15</v>
      </c>
      <c r="J6" s="27" t="s">
        <v>27</v>
      </c>
      <c r="K6" s="26" t="s">
        <v>17</v>
      </c>
      <c r="L6" s="36" t="s">
        <v>16</v>
      </c>
      <c r="N6" s="26" t="s">
        <v>1</v>
      </c>
      <c r="O6" s="36" t="s">
        <v>18</v>
      </c>
    </row>
    <row r="7" spans="1:15" ht="16.5" customHeight="1" x14ac:dyDescent="0.2">
      <c r="A7" s="33" t="str">
        <f>'Evaluator 5'!A4:D4</f>
        <v>CCS Presentation Systems</v>
      </c>
      <c r="B7" s="29">
        <f>'Evaluator 1'!I4</f>
        <v>39</v>
      </c>
      <c r="C7" s="29">
        <f>'Evaluator 2'!I4</f>
        <v>70</v>
      </c>
      <c r="D7" s="29">
        <f>'Evaluator 3'!I4</f>
        <v>60</v>
      </c>
      <c r="E7" s="29">
        <f>'Evaluator 4'!I4</f>
        <v>42</v>
      </c>
      <c r="F7" s="29">
        <f>'Evaluator 5'!I4</f>
        <v>52</v>
      </c>
      <c r="G7" s="29">
        <f>AVERAGE(B7:F7)</f>
        <v>52.6</v>
      </c>
      <c r="H7" s="37">
        <f>RANK(G7,$G$7:$G$9,0)</f>
        <v>2</v>
      </c>
      <c r="J7" s="20">
        <v>25.2</v>
      </c>
      <c r="K7" s="29">
        <f>AVERAGE(J7)</f>
        <v>25.2</v>
      </c>
      <c r="L7" s="37">
        <f>RANK(K7,$K$7:$K$9,0)</f>
        <v>3</v>
      </c>
      <c r="N7" s="31">
        <f>G7+K7</f>
        <v>77.8</v>
      </c>
      <c r="O7" s="37">
        <f>RANK(N7,$N$7:$N$9,0)</f>
        <v>2</v>
      </c>
    </row>
    <row r="8" spans="1:15" ht="16.5" customHeight="1" x14ac:dyDescent="0.2">
      <c r="A8" s="34" t="str">
        <f>'Evaluator 5'!A5:D5</f>
        <v>CX2</v>
      </c>
      <c r="B8" s="29">
        <f>'Evaluator 1'!I5</f>
        <v>53</v>
      </c>
      <c r="C8" s="29">
        <f>'Evaluator 2'!I5</f>
        <v>66</v>
      </c>
      <c r="D8" s="29">
        <f>'Evaluator 3'!I5</f>
        <v>59</v>
      </c>
      <c r="E8" s="29">
        <f>'Evaluator 4'!I5</f>
        <v>42</v>
      </c>
      <c r="F8" s="29">
        <f>'Evaluator 5'!I5</f>
        <v>34</v>
      </c>
      <c r="G8" s="30">
        <f>AVERAGE(B8:F8)</f>
        <v>50.8</v>
      </c>
      <c r="H8" s="38">
        <f>RANK(G8,$G$7:$G$9,0)</f>
        <v>3</v>
      </c>
      <c r="J8" s="20">
        <v>27</v>
      </c>
      <c r="K8" s="30">
        <f t="shared" ref="K8:K9" si="0">AVERAGE(J8)</f>
        <v>27</v>
      </c>
      <c r="L8" s="38">
        <f>RANK(K8,$K$7:$K$9,0)</f>
        <v>1</v>
      </c>
      <c r="N8" s="32">
        <f>G8+K8</f>
        <v>77.8</v>
      </c>
      <c r="O8" s="38">
        <f>RANK(N8,$N$7:$N$9,0)</f>
        <v>2</v>
      </c>
    </row>
    <row r="9" spans="1:15" ht="16.5" customHeight="1" x14ac:dyDescent="0.2">
      <c r="A9" s="34" t="str">
        <f>'Evaluator 5'!A6:D6</f>
        <v>MCA Communications</v>
      </c>
      <c r="B9" s="29">
        <f>'Evaluator 1'!I6</f>
        <v>66</v>
      </c>
      <c r="C9" s="29">
        <f>'Evaluator 2'!I6</f>
        <v>70</v>
      </c>
      <c r="D9" s="29">
        <f>'Evaluator 3'!I6</f>
        <v>65</v>
      </c>
      <c r="E9" s="29">
        <f>'Evaluator 4'!I6</f>
        <v>59</v>
      </c>
      <c r="F9" s="29">
        <f>'Evaluator 5'!I6</f>
        <v>62</v>
      </c>
      <c r="G9" s="30">
        <f>AVERAGE(B9:F9)</f>
        <v>64.400000000000006</v>
      </c>
      <c r="H9" s="38">
        <f>RANK(G9,$G$7:$G$9,0)</f>
        <v>1</v>
      </c>
      <c r="J9" s="20">
        <v>25.8</v>
      </c>
      <c r="K9" s="30">
        <f t="shared" si="0"/>
        <v>25.8</v>
      </c>
      <c r="L9" s="38">
        <f>RANK(K9,$K$7:$K$9,0)</f>
        <v>2</v>
      </c>
      <c r="N9" s="32">
        <f>G9+K9</f>
        <v>90.2</v>
      </c>
      <c r="O9" s="38">
        <f>RANK(N9,$N$7:$N$9,0)</f>
        <v>1</v>
      </c>
    </row>
    <row r="28" spans="1:1" x14ac:dyDescent="0.2">
      <c r="A28" s="35" t="s">
        <v>22</v>
      </c>
    </row>
    <row r="29" spans="1:1" x14ac:dyDescent="0.2">
      <c r="A29" s="35"/>
    </row>
  </sheetData>
  <mergeCells count="4">
    <mergeCell ref="N5:O5"/>
    <mergeCell ref="G5:H5"/>
    <mergeCell ref="K5:L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F29" sqref="F29"/>
    </sheetView>
  </sheetViews>
  <sheetFormatPr defaultRowHeight="12.75" x14ac:dyDescent="0.2"/>
  <cols>
    <col min="1" max="1" width="20.7109375" style="44" customWidth="1"/>
    <col min="2" max="13" width="9.5703125" style="44" customWidth="1"/>
    <col min="14" max="16384" width="9.140625" style="44"/>
  </cols>
  <sheetData>
    <row r="1" spans="1:10" ht="15.75" customHeight="1" x14ac:dyDescent="0.25">
      <c r="A1" s="86" t="s">
        <v>28</v>
      </c>
      <c r="B1" s="86"/>
      <c r="C1" s="86"/>
      <c r="D1" s="86"/>
      <c r="E1" s="86"/>
      <c r="F1" s="86"/>
      <c r="G1" s="86"/>
      <c r="H1" s="86"/>
      <c r="I1" s="86"/>
      <c r="J1" s="43"/>
    </row>
    <row r="2" spans="1:10" ht="15.75" x14ac:dyDescent="0.25">
      <c r="A2" s="87" t="s">
        <v>29</v>
      </c>
      <c r="B2" s="87"/>
      <c r="C2" s="87"/>
      <c r="D2" s="87"/>
      <c r="E2" s="87"/>
      <c r="F2" s="87"/>
      <c r="G2" s="87"/>
      <c r="H2" s="87"/>
      <c r="I2" s="87"/>
      <c r="J2" s="45"/>
    </row>
    <row r="3" spans="1:10" x14ac:dyDescent="0.2">
      <c r="A3" s="46" t="s">
        <v>30</v>
      </c>
      <c r="B3" s="88"/>
      <c r="C3" s="88"/>
      <c r="D3" s="88"/>
    </row>
    <row r="4" spans="1:10" x14ac:dyDescent="0.2">
      <c r="A4" s="46" t="s">
        <v>31</v>
      </c>
      <c r="B4" s="89" t="s">
        <v>32</v>
      </c>
      <c r="C4" s="89"/>
      <c r="D4" s="89"/>
      <c r="E4" s="47"/>
    </row>
    <row r="5" spans="1:10" ht="15" x14ac:dyDescent="0.25">
      <c r="A5" s="48" t="s">
        <v>33</v>
      </c>
      <c r="D5" s="49"/>
      <c r="E5" s="47"/>
    </row>
    <row r="6" spans="1:10" ht="34.5" customHeight="1" x14ac:dyDescent="0.25">
      <c r="A6" s="48" t="s">
        <v>34</v>
      </c>
      <c r="B6" s="50"/>
      <c r="D6" s="49"/>
      <c r="E6" s="47"/>
    </row>
    <row r="7" spans="1:10" ht="18" customHeight="1" x14ac:dyDescent="0.2"/>
    <row r="11" spans="1:10" ht="15" customHeight="1" x14ac:dyDescent="0.25">
      <c r="B11" s="51"/>
    </row>
    <row r="12" spans="1:10" ht="15" customHeight="1" x14ac:dyDescent="0.25">
      <c r="B12" s="51"/>
    </row>
    <row r="13" spans="1:10" ht="15" customHeight="1" x14ac:dyDescent="0.25">
      <c r="B13" s="51"/>
    </row>
    <row r="14" spans="1:10" ht="15" customHeight="1" x14ac:dyDescent="0.25">
      <c r="B14" s="51"/>
    </row>
    <row r="18" spans="1:16" ht="13.5" thickBot="1" x14ac:dyDescent="0.25"/>
    <row r="19" spans="1:16" s="52" customFormat="1" ht="13.5" thickBot="1" x14ac:dyDescent="0.25">
      <c r="B19" s="79" t="s">
        <v>35</v>
      </c>
      <c r="C19" s="80"/>
      <c r="D19" s="81"/>
      <c r="E19" s="79" t="s">
        <v>36</v>
      </c>
      <c r="F19" s="80"/>
      <c r="G19" s="81"/>
      <c r="H19" s="79" t="s">
        <v>37</v>
      </c>
      <c r="I19" s="80"/>
      <c r="J19" s="81"/>
      <c r="K19" s="79" t="s">
        <v>38</v>
      </c>
      <c r="L19" s="80"/>
      <c r="M19" s="81"/>
      <c r="N19" s="79" t="s">
        <v>39</v>
      </c>
      <c r="O19" s="80"/>
      <c r="P19" s="81"/>
    </row>
    <row r="20" spans="1:16" s="52" customFormat="1" ht="59.25" customHeight="1" x14ac:dyDescent="0.2">
      <c r="B20" s="82" t="s">
        <v>40</v>
      </c>
      <c r="C20" s="83"/>
      <c r="D20" s="84"/>
      <c r="E20" s="85" t="s">
        <v>41</v>
      </c>
      <c r="F20" s="83"/>
      <c r="G20" s="84"/>
      <c r="H20" s="85" t="s">
        <v>42</v>
      </c>
      <c r="I20" s="83"/>
      <c r="J20" s="84"/>
      <c r="K20" s="85" t="s">
        <v>43</v>
      </c>
      <c r="L20" s="83"/>
      <c r="M20" s="84"/>
      <c r="N20" s="85" t="s">
        <v>44</v>
      </c>
      <c r="O20" s="83"/>
      <c r="P20" s="84"/>
    </row>
    <row r="21" spans="1:16" s="54" customFormat="1" ht="11.25" customHeight="1" x14ac:dyDescent="0.2">
      <c r="A21" s="53"/>
      <c r="B21" s="73" t="s">
        <v>45</v>
      </c>
      <c r="C21" s="74"/>
      <c r="D21" s="75"/>
      <c r="E21" s="73" t="s">
        <v>45</v>
      </c>
      <c r="F21" s="74"/>
      <c r="G21" s="75"/>
      <c r="H21" s="73" t="s">
        <v>45</v>
      </c>
      <c r="I21" s="74"/>
      <c r="J21" s="75"/>
      <c r="K21" s="73" t="s">
        <v>45</v>
      </c>
      <c r="L21" s="74"/>
      <c r="M21" s="75"/>
      <c r="N21" s="73" t="s">
        <v>45</v>
      </c>
      <c r="O21" s="74"/>
      <c r="P21" s="75"/>
    </row>
    <row r="22" spans="1:16" s="54" customFormat="1" ht="24" x14ac:dyDescent="0.2">
      <c r="A22" s="55" t="s">
        <v>23</v>
      </c>
      <c r="B22" s="76"/>
      <c r="C22" s="77"/>
      <c r="D22" s="78"/>
      <c r="E22" s="76"/>
      <c r="F22" s="77"/>
      <c r="G22" s="78"/>
      <c r="H22" s="76"/>
      <c r="I22" s="77"/>
      <c r="J22" s="78"/>
      <c r="K22" s="76"/>
      <c r="L22" s="77"/>
      <c r="M22" s="78"/>
      <c r="N22" s="76"/>
      <c r="O22" s="77"/>
      <c r="P22" s="78"/>
    </row>
    <row r="23" spans="1:16" s="54" customFormat="1" x14ac:dyDescent="0.2">
      <c r="A23" s="56" t="s">
        <v>24</v>
      </c>
      <c r="B23" s="70"/>
      <c r="C23" s="71"/>
      <c r="D23" s="72"/>
      <c r="E23" s="70"/>
      <c r="F23" s="71"/>
      <c r="G23" s="72"/>
      <c r="H23" s="70"/>
      <c r="I23" s="71"/>
      <c r="J23" s="72"/>
      <c r="K23" s="70"/>
      <c r="L23" s="71"/>
      <c r="M23" s="72"/>
      <c r="N23" s="70"/>
      <c r="O23" s="71"/>
      <c r="P23" s="72"/>
    </row>
    <row r="24" spans="1:16" s="54" customFormat="1" x14ac:dyDescent="0.2">
      <c r="A24" s="56" t="s">
        <v>25</v>
      </c>
      <c r="B24" s="70"/>
      <c r="C24" s="71"/>
      <c r="D24" s="72"/>
      <c r="E24" s="70"/>
      <c r="F24" s="71"/>
      <c r="G24" s="72"/>
      <c r="H24" s="70"/>
      <c r="I24" s="71"/>
      <c r="J24" s="72"/>
      <c r="K24" s="70"/>
      <c r="L24" s="71"/>
      <c r="M24" s="72"/>
      <c r="N24" s="70"/>
      <c r="O24" s="71"/>
      <c r="P24" s="72"/>
    </row>
    <row r="25" spans="1:16" s="58" customFormat="1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16" s="59" customFormat="1" x14ac:dyDescent="0.2"/>
    <row r="28" spans="1:16" x14ac:dyDescent="0.2">
      <c r="A28" s="60"/>
      <c r="G28" s="61"/>
      <c r="H28" s="61"/>
    </row>
    <row r="29" spans="1:16" x14ac:dyDescent="0.2">
      <c r="A29" s="62" t="s">
        <v>46</v>
      </c>
      <c r="G29" s="61"/>
      <c r="H29" s="61"/>
      <c r="I29" s="61"/>
      <c r="J29" s="61"/>
    </row>
    <row r="30" spans="1:16" x14ac:dyDescent="0.2">
      <c r="A30" s="63"/>
      <c r="B30" s="63"/>
      <c r="C30" s="63"/>
      <c r="G30" s="61"/>
      <c r="H30" s="61"/>
      <c r="I30" s="61"/>
      <c r="J30" s="61"/>
    </row>
    <row r="31" spans="1:16" x14ac:dyDescent="0.2">
      <c r="A31" s="63"/>
      <c r="B31" s="63"/>
      <c r="C31" s="63"/>
      <c r="G31" s="61"/>
      <c r="H31" s="61"/>
      <c r="I31" s="61"/>
      <c r="J31" s="61"/>
    </row>
    <row r="32" spans="1:16" x14ac:dyDescent="0.2">
      <c r="A32" s="63"/>
      <c r="B32" s="63"/>
      <c r="C32" s="63"/>
      <c r="G32" s="61"/>
      <c r="H32" s="61"/>
      <c r="I32" s="61"/>
      <c r="J32" s="61"/>
    </row>
    <row r="33" spans="1:13" x14ac:dyDescent="0.2">
      <c r="A33" s="63"/>
      <c r="B33" s="63"/>
      <c r="C33" s="63"/>
      <c r="G33" s="61"/>
      <c r="H33" s="61"/>
      <c r="I33" s="61"/>
      <c r="J33" s="61"/>
    </row>
    <row r="34" spans="1:13" x14ac:dyDescent="0.2">
      <c r="A34" s="63"/>
      <c r="B34" s="63"/>
      <c r="C34" s="63"/>
      <c r="G34" s="61"/>
      <c r="H34" s="61"/>
      <c r="I34" s="61"/>
      <c r="J34" s="61"/>
    </row>
    <row r="35" spans="1:13" x14ac:dyDescent="0.2">
      <c r="A35" s="63"/>
      <c r="B35" s="63"/>
      <c r="C35" s="63"/>
      <c r="G35" s="61"/>
      <c r="H35" s="61"/>
      <c r="I35" s="61"/>
      <c r="J35" s="61"/>
    </row>
    <row r="36" spans="1:13" x14ac:dyDescent="0.2">
      <c r="I36" s="61"/>
      <c r="J36" s="61"/>
      <c r="K36" s="61"/>
      <c r="L36" s="61"/>
    </row>
    <row r="37" spans="1:13" x14ac:dyDescent="0.2">
      <c r="I37" s="61"/>
      <c r="J37" s="61"/>
      <c r="K37" s="61"/>
      <c r="L37" s="61"/>
      <c r="M37" s="61"/>
    </row>
    <row r="38" spans="1:13" x14ac:dyDescent="0.2">
      <c r="L38" s="61"/>
      <c r="M38" s="61"/>
    </row>
    <row r="39" spans="1:13" x14ac:dyDescent="0.2">
      <c r="L39" s="61"/>
      <c r="M39" s="61"/>
    </row>
    <row r="40" spans="1:13" x14ac:dyDescent="0.2">
      <c r="L40" s="61"/>
      <c r="M40" s="61"/>
    </row>
    <row r="41" spans="1:13" x14ac:dyDescent="0.2">
      <c r="L41" s="61"/>
      <c r="M41" s="61"/>
    </row>
    <row r="54" spans="1:1" x14ac:dyDescent="0.2">
      <c r="A54" s="64" t="s">
        <v>47</v>
      </c>
    </row>
  </sheetData>
  <mergeCells count="34">
    <mergeCell ref="A1:I1"/>
    <mergeCell ref="A2:I2"/>
    <mergeCell ref="B3:D3"/>
    <mergeCell ref="B4:D4"/>
    <mergeCell ref="B19:D19"/>
    <mergeCell ref="E19:G19"/>
    <mergeCell ref="H19:J19"/>
    <mergeCell ref="K19:M19"/>
    <mergeCell ref="N19:P19"/>
    <mergeCell ref="B20:D20"/>
    <mergeCell ref="E20:G20"/>
    <mergeCell ref="H20:J20"/>
    <mergeCell ref="K20:M20"/>
    <mergeCell ref="N20:P20"/>
    <mergeCell ref="B22:D22"/>
    <mergeCell ref="E22:G22"/>
    <mergeCell ref="H22:J22"/>
    <mergeCell ref="K22:M22"/>
    <mergeCell ref="N22:P22"/>
    <mergeCell ref="B21:D21"/>
    <mergeCell ref="E21:G21"/>
    <mergeCell ref="H21:J21"/>
    <mergeCell ref="K21:M21"/>
    <mergeCell ref="N21:P21"/>
    <mergeCell ref="B24:D24"/>
    <mergeCell ref="E24:G24"/>
    <mergeCell ref="H24:J24"/>
    <mergeCell ref="K24:M24"/>
    <mergeCell ref="N24:P24"/>
    <mergeCell ref="B23:D23"/>
    <mergeCell ref="E23:G23"/>
    <mergeCell ref="H23:J23"/>
    <mergeCell ref="K23:M23"/>
    <mergeCell ref="N23:P23"/>
  </mergeCells>
  <hyperlinks>
    <hyperlink ref="A5" location="Statements!A1" display="Click to review the Non Disclosure Agreement"/>
    <hyperlink ref="A6" location="Statements!Q1" display="Click to review the Nepotism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7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</vt:lpstr>
      <vt:lpstr>Evaluation 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2022-01-27T18:33:38Z</dcterms:modified>
</cp:coreProperties>
</file>