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hsa1\finance\PURCHASING_New\01_Archives\FY2022\Bid Evaluations - Clean\"/>
    </mc:Choice>
  </mc:AlternateContent>
  <bookViews>
    <workbookView xWindow="0" yWindow="0" windowWidth="28800" windowHeight="14235" tabRatio="867" activeTab="7"/>
  </bookViews>
  <sheets>
    <sheet name="1" sheetId="2" r:id="rId1"/>
    <sheet name="2" sheetId="3" r:id="rId2"/>
    <sheet name="3" sheetId="5" r:id="rId3"/>
    <sheet name="4" sheetId="9" r:id="rId4"/>
    <sheet name="5" sheetId="10" r:id="rId5"/>
    <sheet name="6" sheetId="15" r:id="rId6"/>
    <sheet name="Summary" sheetId="1" r:id="rId7"/>
    <sheet name="Evaluation" sheetId="16"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62913"/>
</workbook>
</file>

<file path=xl/calcChain.xml><?xml version="1.0" encoding="utf-8"?>
<calcChain xmlns="http://schemas.openxmlformats.org/spreadsheetml/2006/main">
  <c r="G8" i="1" l="1"/>
  <c r="G9" i="1"/>
  <c r="G7" i="1"/>
  <c r="D8" i="1"/>
  <c r="D9" i="1"/>
  <c r="D7" i="1"/>
  <c r="J6" i="15" l="1"/>
  <c r="J5" i="15"/>
  <c r="J4" i="15"/>
  <c r="J6" i="10"/>
  <c r="F9" i="1" s="1"/>
  <c r="J5" i="10"/>
  <c r="F8" i="1" s="1"/>
  <c r="J4" i="10"/>
  <c r="F7" i="1" s="1"/>
  <c r="J6" i="9"/>
  <c r="E9" i="1" s="1"/>
  <c r="J5" i="9"/>
  <c r="E8" i="1" s="1"/>
  <c r="J4" i="9"/>
  <c r="E7" i="1" s="1"/>
  <c r="J6" i="5"/>
  <c r="J5" i="5"/>
  <c r="J4" i="5"/>
  <c r="J6" i="3"/>
  <c r="C9" i="1" s="1"/>
  <c r="J5" i="3"/>
  <c r="C8" i="1" s="1"/>
  <c r="J4" i="3"/>
  <c r="C7" i="1" s="1"/>
  <c r="A9" i="1" l="1"/>
  <c r="L6" i="1" l="1"/>
  <c r="M6" i="1"/>
  <c r="N6" i="1"/>
  <c r="O6" i="1"/>
  <c r="P6" i="1"/>
  <c r="K6" i="1"/>
  <c r="A7" i="1" l="1"/>
  <c r="A8" i="1"/>
  <c r="N7" i="1"/>
  <c r="O9" i="1" l="1"/>
  <c r="P8" i="1"/>
  <c r="O7" i="1"/>
  <c r="M8" i="1"/>
  <c r="P9" i="1"/>
  <c r="P7" i="1"/>
  <c r="M9" i="1"/>
  <c r="N8" i="1"/>
  <c r="M7" i="1"/>
  <c r="N9" i="1"/>
  <c r="O8" i="1"/>
  <c r="L9" i="1" l="1"/>
  <c r="L8" i="1"/>
  <c r="L7" i="1"/>
  <c r="J5" i="2" l="1"/>
  <c r="B8" i="1" s="1"/>
  <c r="H8" i="1" s="1"/>
  <c r="J6" i="2"/>
  <c r="B9" i="1" s="1"/>
  <c r="J4" i="2"/>
  <c r="B7" i="1" s="1"/>
  <c r="H9" i="1" l="1"/>
  <c r="K9" i="1"/>
  <c r="Q9" i="1" s="1"/>
  <c r="K7" i="1"/>
  <c r="Q7" i="1" s="1"/>
  <c r="H7" i="1"/>
  <c r="K8" i="1"/>
  <c r="Q8" i="1" s="1"/>
  <c r="R8" i="1" l="1"/>
  <c r="R7" i="1"/>
  <c r="R9"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<sst xmlns="http://schemas.openxmlformats.org/spreadsheetml/2006/main" count="113" uniqueCount="48">
  <si>
    <t xml:space="preserve">RESPONDENT SUMMARY </t>
  </si>
  <si>
    <t>Evaluator 1</t>
  </si>
  <si>
    <t>Evaluator 2</t>
  </si>
  <si>
    <t>Evaluator 3</t>
  </si>
  <si>
    <t>Evaluator 4</t>
  </si>
  <si>
    <t>Evaluator 5</t>
  </si>
  <si>
    <t>Criteria 1</t>
  </si>
  <si>
    <t>Criteria 2</t>
  </si>
  <si>
    <t>Criteria 3</t>
  </si>
  <si>
    <t>Criteria 4</t>
  </si>
  <si>
    <t>Criteria 5</t>
  </si>
  <si>
    <t>Criteria 6</t>
  </si>
  <si>
    <t>updated 11/17</t>
  </si>
  <si>
    <t>Rank of Average</t>
  </si>
  <si>
    <t>Rank</t>
  </si>
  <si>
    <t>Average Total Score</t>
  </si>
  <si>
    <t>Avg of comm rank per vendor</t>
  </si>
  <si>
    <t>Total</t>
  </si>
  <si>
    <t>Evaluator 6</t>
  </si>
  <si>
    <t>Cannon Design</t>
  </si>
  <si>
    <t>Page</t>
  </si>
  <si>
    <t>Smith Group</t>
  </si>
  <si>
    <t>RFQ730-22046 A&amp;E College of Technology Building at UHSL</t>
  </si>
  <si>
    <t>SHORTLIST EVALUATION SUMMARY</t>
  </si>
  <si>
    <t>University of Houston SHORTLIST Evaluation Matrix $1 Million+</t>
  </si>
  <si>
    <t>Name</t>
  </si>
  <si>
    <t>TYPE YOUR NAME HERE</t>
  </si>
  <si>
    <t>Evaluation Due Date</t>
  </si>
  <si>
    <t>XX/XX/2022 @ 4:00 PM</t>
  </si>
  <si>
    <t>Non Disclosure Agreement</t>
  </si>
  <si>
    <t>INITIAL HERE</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</si>
  <si>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</si>
  <si>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</si>
  <si>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</si>
  <si>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</si>
  <si>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</si>
  <si>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</si>
  <si>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</si>
  <si>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</si>
  <si>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</si>
  <si>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Relevant Project Team and Individual Team Member Experience and Capabilities</t>
  </si>
  <si>
    <t xml:space="preserve">Quality of Design </t>
  </si>
  <si>
    <t xml:space="preserve">Methodology and Best Practices </t>
  </si>
  <si>
    <t>Financial Stability</t>
  </si>
  <si>
    <t>Quality and Responsiveness of Qualifications (Section 4.7)</t>
  </si>
  <si>
    <t>Respondent’s Past UHS Project Experience</t>
  </si>
  <si>
    <t>Points (1-5)</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</si>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</sst>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rgb="FF00B05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ashed">
        <color indexed="64"/>
      </left>
      <right style="dashed">
        <color indexed="64"/>
      </right>
      <top style="dashed">
        <color indexed="64"/>
      </top>
      <bottom style="dashed">
        <color indexed="64"/>
      </bottom>
      <diagonal/>
    </border>
  </borders>
  <cellStyleXfs count="117">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0" fontId="6" fillId="0" borderId="0"/>
    <xf numFmtId="43" fontId="21" fillId="0" borderId="0" applyFont="0" applyFill="0" applyBorder="0" applyAlignment="0" applyProtection="0"/>
    <xf numFmtId="0" fontId="5" fillId="0" borderId="0"/>
    <xf numFmtId="44" fontId="48" fillId="0" borderId="0" applyFont="0" applyFill="0" applyBorder="0" applyAlignment="0" applyProtection="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51" fillId="0" borderId="0" applyNumberFormat="0" applyFill="0" applyBorder="0" applyAlignment="0" applyProtection="0"/>
  </cellStyleXfs>
  <cellXfs count="89">
    <xf numFmtId="0" fontId="0" fillId="0" borderId="0" xfId="0"/>
    <xf numFmtId="0" fontId="0" fillId="0" borderId="0" xfId="0" applyBorder="1"/>
    <xf numFmtId="0" fontId="19" fillId="0" borderId="0" xfId="0" applyFont="1" applyBorder="1" applyAlignment="1"/>
    <xf numFmtId="0" fontId="0" fillId="0" borderId="0" xfId="0" applyBorder="1"/>
    <xf numFmtId="0" fontId="19" fillId="0" borderId="0" xfId="0" applyFont="1" applyBorder="1" applyAlignment="1"/>
    <xf numFmtId="0" fontId="0" fillId="0" borderId="0" xfId="0"/>
    <xf numFmtId="0" fontId="21" fillId="0" borderId="0" xfId="0" applyFont="1"/>
    <xf numFmtId="0" fontId="0" fillId="0" borderId="0" xfId="0"/>
    <xf numFmtId="0" fontId="19" fillId="0" borderId="0" xfId="0" applyFont="1" applyBorder="1" applyAlignment="1">
      <alignment horizontal="left"/>
    </xf>
    <xf numFmtId="0" fontId="41" fillId="0" borderId="0" xfId="0" applyFont="1" applyBorder="1" applyAlignment="1">
      <alignment horizontal="left"/>
    </xf>
    <xf numFmtId="0" fontId="41" fillId="25" borderId="0" xfId="0" applyFont="1" applyFill="1" applyAlignment="1"/>
    <xf numFmtId="0" fontId="42" fillId="25" borderId="0" xfId="0" applyFont="1" applyFill="1"/>
    <xf numFmtId="0" fontId="20" fillId="25" borderId="0" xfId="0" applyFont="1" applyFill="1"/>
    <xf numFmtId="0" fontId="42" fillId="25" borderId="0" xfId="0" applyFont="1" applyFill="1" applyBorder="1"/>
    <xf numFmtId="0" fontId="19" fillId="25" borderId="0" xfId="0" applyFont="1" applyFill="1"/>
    <xf numFmtId="0" fontId="19" fillId="25" borderId="0" xfId="0" applyFont="1" applyFill="1" applyBorder="1" applyAlignment="1">
      <alignment horizontal="left" vertical="center"/>
    </xf>
    <xf numFmtId="0" fontId="19" fillId="25" borderId="0" xfId="0" applyFont="1" applyFill="1" applyBorder="1" applyAlignment="1">
      <alignment horizontal="right" textRotation="90" wrapText="1"/>
    </xf>
    <xf numFmtId="0" fontId="19" fillId="25" borderId="0" xfId="0" applyFont="1" applyFill="1" applyAlignment="1">
      <alignment horizontal="center" vertical="center"/>
    </xf>
    <xf numFmtId="0" fontId="20" fillId="25" borderId="11" xfId="0" applyFont="1" applyFill="1" applyBorder="1" applyAlignment="1">
      <alignment horizontal="right"/>
    </xf>
    <xf numFmtId="0" fontId="20" fillId="25" borderId="11" xfId="0" applyFont="1" applyFill="1" applyBorder="1" applyAlignment="1">
      <alignment horizontal="left"/>
    </xf>
    <xf numFmtId="0" fontId="43" fillId="25" borderId="0" xfId="0" applyFont="1" applyFill="1"/>
    <xf numFmtId="0" fontId="45" fillId="0" borderId="10" xfId="100" applyFont="1" applyBorder="1" applyAlignment="1">
      <alignment horizontal="right"/>
    </xf>
    <xf numFmtId="0" fontId="45" fillId="0" borderId="10" xfId="100" applyFont="1" applyBorder="1" applyAlignment="1">
      <alignment horizontal="right"/>
    </xf>
    <xf numFmtId="0" fontId="47" fillId="0" borderId="10" xfId="100" applyFont="1" applyFill="1" applyBorder="1" applyAlignment="1">
      <alignment horizontal="right"/>
    </xf>
    <xf numFmtId="0" fontId="40" fillId="24" borderId="13" xfId="0" applyFont="1" applyFill="1" applyBorder="1" applyAlignment="1">
      <alignment horizontal="right" textRotation="90" wrapText="1"/>
    </xf>
    <xf numFmtId="0" fontId="41" fillId="25" borderId="0" xfId="0" applyFont="1" applyFill="1" applyAlignment="1">
      <alignment horizontal="right"/>
    </xf>
    <xf numFmtId="0" fontId="42" fillId="25" borderId="0" xfId="0" applyFont="1" applyFill="1" applyAlignment="1">
      <alignment horizontal="right"/>
    </xf>
    <xf numFmtId="0" fontId="20" fillId="25" borderId="11" xfId="0" applyFont="1" applyFill="1" applyBorder="1"/>
    <xf numFmtId="0" fontId="19" fillId="25" borderId="13" xfId="0" applyFont="1" applyFill="1" applyBorder="1" applyAlignment="1">
      <alignment horizontal="right" textRotation="90" wrapText="1"/>
    </xf>
    <xf numFmtId="4" fontId="20" fillId="25" borderId="12" xfId="0" applyNumberFormat="1" applyFont="1" applyFill="1" applyBorder="1" applyAlignment="1">
      <alignment horizontal="right"/>
    </xf>
    <xf numFmtId="0" fontId="20" fillId="25" borderId="12" xfId="0" applyFont="1" applyFill="1" applyBorder="1" applyAlignment="1">
      <alignment horizontal="right"/>
    </xf>
    <xf numFmtId="2" fontId="46" fillId="0" borderId="0" xfId="0" applyNumberFormat="1" applyFont="1"/>
    <xf numFmtId="2" fontId="20" fillId="25" borderId="11" xfId="0" applyNumberFormat="1" applyFont="1" applyFill="1" applyBorder="1"/>
    <xf numFmtId="0" fontId="21" fillId="0" borderId="0" xfId="98" applyFont="1"/>
    <xf numFmtId="0" fontId="49" fillId="0" borderId="0" xfId="0" applyFont="1"/>
    <xf numFmtId="0" fontId="49" fillId="0" borderId="0" xfId="0" applyFont="1" applyBorder="1"/>
    <xf numFmtId="0" fontId="20" fillId="26" borderId="11" xfId="0" applyFont="1" applyFill="1" applyBorder="1" applyAlignment="1">
      <alignment horizontal="left"/>
    </xf>
    <xf numFmtId="2" fontId="20" fillId="26" borderId="11" xfId="0" applyNumberFormat="1" applyFont="1" applyFill="1" applyBorder="1"/>
    <xf numFmtId="4" fontId="20" fillId="26" borderId="12" xfId="0" applyNumberFormat="1" applyFont="1" applyFill="1" applyBorder="1" applyAlignment="1">
      <alignment horizontal="right"/>
    </xf>
    <xf numFmtId="0" fontId="20" fillId="26" borderId="11" xfId="0" applyFont="1" applyFill="1" applyBorder="1"/>
    <xf numFmtId="0" fontId="20" fillId="26" borderId="11" xfId="0" applyFont="1" applyFill="1" applyBorder="1" applyAlignment="1">
      <alignment horizontal="right"/>
    </xf>
    <xf numFmtId="0" fontId="20" fillId="26" borderId="12" xfId="0" applyFont="1" applyFill="1" applyBorder="1" applyAlignment="1">
      <alignment horizontal="right"/>
    </xf>
    <xf numFmtId="0" fontId="20" fillId="26" borderId="0" xfId="0" applyFont="1" applyFill="1"/>
    <xf numFmtId="0" fontId="44" fillId="0" borderId="10" xfId="100" applyFont="1" applyBorder="1" applyAlignment="1">
      <alignment horizontal="center"/>
    </xf>
    <xf numFmtId="0" fontId="45" fillId="0" borderId="0" xfId="98" applyFont="1" applyAlignment="1">
      <alignment horizontal="left"/>
    </xf>
    <xf numFmtId="0" fontId="19" fillId="0" borderId="0" xfId="98" applyFont="1" applyAlignment="1">
      <alignment horizontal="left"/>
    </xf>
    <xf numFmtId="0" fontId="41" fillId="25" borderId="0" xfId="0" applyFont="1" applyFill="1" applyAlignment="1">
      <alignment horizontal="right"/>
    </xf>
    <xf numFmtId="0" fontId="19" fillId="25" borderId="0" xfId="98" applyFont="1" applyFill="1" applyAlignment="1">
      <alignment horizontal="left" wrapText="1"/>
    </xf>
    <xf numFmtId="0" fontId="19" fillId="25" borderId="0" xfId="98" applyFont="1" applyFill="1" applyAlignment="1">
      <alignment wrapText="1"/>
    </xf>
    <xf numFmtId="0" fontId="21" fillId="25" borderId="0" xfId="98" applyFont="1" applyFill="1"/>
    <xf numFmtId="0" fontId="19" fillId="0" borderId="0" xfId="98" applyFont="1" applyFill="1" applyAlignment="1">
      <alignment horizontal="left"/>
    </xf>
    <xf numFmtId="0" fontId="20" fillId="25" borderId="0" xfId="98" applyFont="1" applyFill="1"/>
    <xf numFmtId="0" fontId="44" fillId="25" borderId="0" xfId="115" applyFont="1" applyFill="1" applyBorder="1" applyAlignment="1">
      <alignment horizontal="left" vertical="center"/>
    </xf>
    <xf numFmtId="0" fontId="21" fillId="27" borderId="14" xfId="115" applyFont="1" applyFill="1" applyBorder="1" applyAlignment="1" applyProtection="1">
      <alignment horizontal="center" vertical="center"/>
      <protection locked="0"/>
    </xf>
    <xf numFmtId="0" fontId="21" fillId="27" borderId="15" xfId="115" applyFont="1" applyFill="1" applyBorder="1" applyAlignment="1" applyProtection="1">
      <alignment horizontal="center" vertical="center"/>
      <protection locked="0"/>
    </xf>
    <xf numFmtId="0" fontId="21" fillId="27" borderId="16" xfId="115" applyFont="1" applyFill="1" applyBorder="1" applyAlignment="1" applyProtection="1">
      <alignment horizontal="center" vertical="center"/>
      <protection locked="0"/>
    </xf>
    <xf numFmtId="164" fontId="50" fillId="0" borderId="0" xfId="115" applyNumberFormat="1" applyFont="1" applyFill="1" applyBorder="1" applyAlignment="1">
      <alignment horizontal="center" vertical="center"/>
    </xf>
    <xf numFmtId="0" fontId="50" fillId="25" borderId="0" xfId="115" applyFont="1" applyFill="1" applyBorder="1" applyAlignment="1"/>
    <xf numFmtId="0" fontId="52" fillId="25" borderId="0" xfId="116" applyFont="1" applyFill="1" applyAlignment="1">
      <alignment horizontal="left" wrapText="1"/>
    </xf>
    <xf numFmtId="0" fontId="52" fillId="25" borderId="0" xfId="116" applyFont="1" applyFill="1" applyAlignment="1">
      <alignment wrapText="1"/>
    </xf>
    <xf numFmtId="0" fontId="21" fillId="25" borderId="0" xfId="98" applyFont="1" applyFill="1" applyAlignment="1"/>
    <xf numFmtId="0" fontId="21" fillId="27" borderId="17" xfId="98" applyFont="1" applyFill="1" applyBorder="1" applyAlignment="1" applyProtection="1">
      <alignment horizontal="center" vertical="center" wrapText="1"/>
      <protection locked="0"/>
    </xf>
    <xf numFmtId="0" fontId="53" fillId="25" borderId="0" xfId="98" applyFont="1" applyFill="1" applyAlignment="1">
      <alignment horizontal="left" wrapText="1"/>
    </xf>
    <xf numFmtId="0" fontId="52" fillId="25" borderId="0" xfId="116" applyFont="1" applyFill="1" applyAlignment="1">
      <alignment horizontal="left"/>
    </xf>
    <xf numFmtId="0" fontId="52" fillId="25" borderId="0" xfId="116" applyFont="1" applyFill="1" applyAlignment="1"/>
    <xf numFmtId="0" fontId="52" fillId="25" borderId="0" xfId="116" applyFont="1" applyFill="1" applyAlignment="1">
      <alignment horizontal="left"/>
    </xf>
    <xf numFmtId="0" fontId="21" fillId="25" borderId="0" xfId="98" applyFont="1" applyFill="1" applyAlignment="1">
      <alignment horizontal="center"/>
    </xf>
    <xf numFmtId="0" fontId="45" fillId="28" borderId="18" xfId="98" applyFont="1" applyFill="1" applyBorder="1" applyAlignment="1">
      <alignment horizontal="left"/>
    </xf>
    <xf numFmtId="0" fontId="45" fillId="28" borderId="19" xfId="98" applyFont="1" applyFill="1" applyBorder="1" applyAlignment="1">
      <alignment horizontal="left"/>
    </xf>
    <xf numFmtId="0" fontId="45" fillId="28" borderId="20" xfId="98" applyFont="1" applyFill="1" applyBorder="1" applyAlignment="1">
      <alignment horizontal="left"/>
    </xf>
    <xf numFmtId="0" fontId="53" fillId="25" borderId="18" xfId="98" applyFont="1" applyFill="1" applyBorder="1" applyAlignment="1">
      <alignment horizontal="center" vertical="center" wrapText="1"/>
    </xf>
    <xf numFmtId="0" fontId="53" fillId="25" borderId="19" xfId="98" applyFont="1" applyFill="1" applyBorder="1" applyAlignment="1">
      <alignment horizontal="center" vertical="center" wrapText="1"/>
    </xf>
    <xf numFmtId="0" fontId="53" fillId="25" borderId="20" xfId="98" applyFont="1" applyFill="1" applyBorder="1" applyAlignment="1">
      <alignment horizontal="center" vertical="center" wrapText="1"/>
    </xf>
    <xf numFmtId="0" fontId="54" fillId="25" borderId="0" xfId="98" applyFont="1" applyFill="1" applyAlignment="1">
      <alignment wrapText="1"/>
    </xf>
    <xf numFmtId="0" fontId="54" fillId="24" borderId="21" xfId="98" applyFont="1" applyFill="1" applyBorder="1" applyAlignment="1">
      <alignment horizontal="center" wrapText="1"/>
    </xf>
    <xf numFmtId="0" fontId="54" fillId="24" borderId="22" xfId="98" applyFont="1" applyFill="1" applyBorder="1" applyAlignment="1">
      <alignment horizontal="center" wrapText="1"/>
    </xf>
    <xf numFmtId="0" fontId="54" fillId="24" borderId="23" xfId="98" applyFont="1" applyFill="1" applyBorder="1" applyAlignment="1">
      <alignment horizontal="center" wrapText="1"/>
    </xf>
    <xf numFmtId="0" fontId="54" fillId="25" borderId="0" xfId="98" applyFont="1" applyFill="1" applyAlignment="1">
      <alignment horizontal="center" wrapText="1"/>
    </xf>
    <xf numFmtId="0" fontId="54" fillId="25" borderId="14" xfId="98" applyFont="1" applyFill="1" applyBorder="1" applyAlignment="1">
      <alignment horizontal="center" vertical="center" wrapText="1"/>
    </xf>
    <xf numFmtId="0" fontId="21" fillId="27" borderId="24" xfId="98" applyFont="1" applyFill="1" applyBorder="1" applyAlignment="1" applyProtection="1">
      <alignment horizontal="center"/>
      <protection locked="0"/>
    </xf>
    <xf numFmtId="0" fontId="21" fillId="29" borderId="0" xfId="98" applyFont="1" applyFill="1" applyBorder="1"/>
    <xf numFmtId="0" fontId="21" fillId="29" borderId="22" xfId="98" applyFont="1" applyFill="1" applyBorder="1"/>
    <xf numFmtId="0" fontId="21" fillId="25" borderId="10" xfId="98" applyFont="1" applyFill="1" applyBorder="1"/>
    <xf numFmtId="0" fontId="47" fillId="25" borderId="0" xfId="98" applyFont="1" applyFill="1"/>
    <xf numFmtId="0" fontId="21" fillId="25" borderId="0" xfId="98" applyFont="1" applyFill="1" applyAlignment="1">
      <alignment wrapText="1"/>
    </xf>
    <xf numFmtId="0" fontId="55" fillId="0" borderId="0" xfId="115" applyFont="1" applyAlignment="1">
      <alignment horizontal="left"/>
    </xf>
    <xf numFmtId="0" fontId="53" fillId="25" borderId="0" xfId="98" applyFont="1" applyFill="1"/>
    <xf numFmtId="0" fontId="51" fillId="25" borderId="0" xfId="116" applyFill="1"/>
    <xf numFmtId="0" fontId="43" fillId="25" borderId="0" xfId="98" applyFont="1" applyFill="1"/>
  </cellXfs>
  <cellStyles count="11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6"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2"/>
    <cellStyle name="Note 2" xfId="5"/>
    <cellStyle name="Note 3" xfId="89"/>
    <cellStyle name="Note 4" xfId="42"/>
    <cellStyle name="Note 4 2" xfId="99"/>
    <cellStyle name="Output 2" xfId="84"/>
    <cellStyle name="Output 3" xfId="43"/>
    <cellStyle name="Percent 2" xfId="11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4382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E50" sqref="E50"/>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43"/>
      <c r="B3" s="43"/>
      <c r="C3" s="43"/>
      <c r="D3" s="21" t="s">
        <v>6</v>
      </c>
      <c r="E3" s="21" t="s">
        <v>7</v>
      </c>
      <c r="F3" s="21" t="s">
        <v>8</v>
      </c>
      <c r="G3" s="21" t="s">
        <v>9</v>
      </c>
      <c r="H3" s="21" t="s">
        <v>10</v>
      </c>
      <c r="I3" s="21" t="s">
        <v>11</v>
      </c>
      <c r="J3" s="23" t="s">
        <v>17</v>
      </c>
    </row>
    <row r="4" spans="1:12" x14ac:dyDescent="0.2">
      <c r="A4" s="44" t="s">
        <v>19</v>
      </c>
      <c r="B4" s="44"/>
      <c r="C4" s="44"/>
      <c r="D4" s="33">
        <v>24</v>
      </c>
      <c r="E4" s="33">
        <v>22</v>
      </c>
      <c r="F4" s="33">
        <v>16</v>
      </c>
      <c r="G4" s="33">
        <v>4</v>
      </c>
      <c r="H4" s="33">
        <v>8</v>
      </c>
      <c r="I4" s="33">
        <v>8</v>
      </c>
      <c r="J4" s="31">
        <f>SUM(D4:I4)</f>
        <v>82</v>
      </c>
      <c r="L4" s="5"/>
    </row>
    <row r="5" spans="1:12" x14ac:dyDescent="0.2">
      <c r="A5" s="44" t="s">
        <v>20</v>
      </c>
      <c r="B5" s="44"/>
      <c r="C5" s="44"/>
      <c r="D5" s="33">
        <v>24</v>
      </c>
      <c r="E5" s="33">
        <v>20</v>
      </c>
      <c r="F5" s="33">
        <v>16</v>
      </c>
      <c r="G5" s="33">
        <v>4</v>
      </c>
      <c r="H5" s="33">
        <v>6</v>
      </c>
      <c r="I5" s="33">
        <v>8</v>
      </c>
      <c r="J5" s="31">
        <f>SUM(D5:I5)</f>
        <v>78</v>
      </c>
    </row>
    <row r="6" spans="1:12" x14ac:dyDescent="0.2">
      <c r="A6" s="44" t="s">
        <v>21</v>
      </c>
      <c r="B6" s="44"/>
      <c r="C6" s="44"/>
      <c r="D6" s="33">
        <v>25.200000000000003</v>
      </c>
      <c r="E6" s="33">
        <v>25</v>
      </c>
      <c r="F6" s="33">
        <v>16</v>
      </c>
      <c r="G6" s="33">
        <v>4</v>
      </c>
      <c r="H6" s="33">
        <v>10</v>
      </c>
      <c r="I6" s="33">
        <v>8.8000000000000007</v>
      </c>
      <c r="J6" s="31">
        <f>SUM(D6:I6)</f>
        <v>89</v>
      </c>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election activeCell="F23" sqref="F23:F24"/>
    </sheetView>
  </sheetViews>
  <sheetFormatPr defaultRowHeight="12.75" x14ac:dyDescent="0.2"/>
  <cols>
    <col min="11" max="11" width="14.42578125" bestFit="1" customWidth="1"/>
  </cols>
  <sheetData>
    <row r="1" spans="1:16" ht="15.75" x14ac:dyDescent="0.25">
      <c r="A1" s="9" t="s">
        <v>0</v>
      </c>
      <c r="B1" s="8"/>
      <c r="C1" s="8"/>
      <c r="D1" s="8"/>
      <c r="E1" s="4"/>
      <c r="F1" s="4"/>
      <c r="G1" s="4"/>
      <c r="H1" s="4"/>
      <c r="I1" s="4"/>
    </row>
    <row r="2" spans="1:16" ht="15.75" x14ac:dyDescent="0.25">
      <c r="A2" s="4"/>
      <c r="B2" s="3"/>
      <c r="C2" s="3"/>
      <c r="D2" s="3"/>
      <c r="E2" s="3"/>
      <c r="F2" s="3"/>
      <c r="G2" s="3"/>
      <c r="H2" s="3"/>
      <c r="I2" s="3"/>
    </row>
    <row r="3" spans="1:16" x14ac:dyDescent="0.2">
      <c r="A3" s="43"/>
      <c r="B3" s="43"/>
      <c r="C3" s="43"/>
      <c r="D3" s="22" t="s">
        <v>6</v>
      </c>
      <c r="E3" s="22" t="s">
        <v>7</v>
      </c>
      <c r="F3" s="22" t="s">
        <v>8</v>
      </c>
      <c r="G3" s="22" t="s">
        <v>9</v>
      </c>
      <c r="H3" s="22" t="s">
        <v>10</v>
      </c>
      <c r="I3" s="22" t="s">
        <v>11</v>
      </c>
      <c r="J3" s="23" t="s">
        <v>17</v>
      </c>
      <c r="K3" s="6"/>
      <c r="L3" s="6"/>
      <c r="M3" s="6"/>
      <c r="N3" s="6"/>
      <c r="O3" s="6"/>
      <c r="P3" s="6"/>
    </row>
    <row r="4" spans="1:16" x14ac:dyDescent="0.2">
      <c r="A4" s="44" t="s">
        <v>19</v>
      </c>
      <c r="B4" s="44"/>
      <c r="C4" s="44"/>
      <c r="D4" s="33">
        <v>24</v>
      </c>
      <c r="E4" s="33">
        <v>15</v>
      </c>
      <c r="F4" s="33">
        <v>16</v>
      </c>
      <c r="G4" s="33">
        <v>4</v>
      </c>
      <c r="H4" s="33">
        <v>8</v>
      </c>
      <c r="I4" s="33">
        <v>7</v>
      </c>
      <c r="J4" s="31">
        <f>SUM(D4:I4)</f>
        <v>74</v>
      </c>
      <c r="K4" s="7"/>
      <c r="L4" s="7"/>
      <c r="M4" s="7"/>
      <c r="N4" s="7"/>
      <c r="O4" s="7"/>
      <c r="P4" s="7"/>
    </row>
    <row r="5" spans="1:16" x14ac:dyDescent="0.2">
      <c r="A5" s="44" t="s">
        <v>20</v>
      </c>
      <c r="B5" s="44"/>
      <c r="C5" s="44"/>
      <c r="D5" s="33">
        <v>24</v>
      </c>
      <c r="E5" s="33">
        <v>20</v>
      </c>
      <c r="F5" s="33">
        <v>16</v>
      </c>
      <c r="G5" s="33">
        <v>4.5</v>
      </c>
      <c r="H5" s="33">
        <v>8</v>
      </c>
      <c r="I5" s="33">
        <v>9</v>
      </c>
      <c r="J5" s="31">
        <f>SUM(D5:I5)</f>
        <v>81.5</v>
      </c>
      <c r="K5" s="7"/>
      <c r="L5" s="7"/>
      <c r="M5" s="7"/>
      <c r="N5" s="7"/>
      <c r="O5" s="7"/>
      <c r="P5" s="7"/>
    </row>
    <row r="6" spans="1:16" x14ac:dyDescent="0.2">
      <c r="A6" s="44" t="s">
        <v>21</v>
      </c>
      <c r="B6" s="44"/>
      <c r="C6" s="44"/>
      <c r="D6" s="33">
        <v>27</v>
      </c>
      <c r="E6" s="33">
        <v>24</v>
      </c>
      <c r="F6" s="33">
        <v>16</v>
      </c>
      <c r="G6" s="33">
        <v>4.8</v>
      </c>
      <c r="H6" s="33">
        <v>8</v>
      </c>
      <c r="I6" s="33">
        <v>9</v>
      </c>
      <c r="J6" s="31">
        <f>SUM(D6:I6)</f>
        <v>88.8</v>
      </c>
      <c r="K6" s="7"/>
      <c r="L6" s="7"/>
      <c r="M6" s="7"/>
      <c r="N6" s="7"/>
      <c r="O6" s="7"/>
      <c r="P6" s="7"/>
    </row>
    <row r="7" spans="1:16" x14ac:dyDescent="0.2">
      <c r="A7" s="7"/>
      <c r="B7" s="7"/>
      <c r="C7" s="7"/>
      <c r="D7" s="7"/>
      <c r="E7" s="7"/>
      <c r="F7" s="7"/>
      <c r="G7" s="7"/>
      <c r="H7" s="7"/>
      <c r="I7" s="7"/>
      <c r="J7" s="7"/>
      <c r="K7" s="7"/>
      <c r="L7" s="7"/>
      <c r="M7" s="7"/>
      <c r="N7" s="7"/>
      <c r="O7" s="7"/>
      <c r="P7" s="7"/>
    </row>
    <row r="8" spans="1:16" x14ac:dyDescent="0.2">
      <c r="A8" s="7"/>
      <c r="B8" s="7"/>
      <c r="C8" s="7"/>
      <c r="D8" s="7"/>
      <c r="E8" s="7"/>
      <c r="F8" s="7"/>
      <c r="G8" s="7"/>
      <c r="H8" s="7"/>
      <c r="I8" s="7"/>
      <c r="J8" s="7"/>
      <c r="K8" s="7"/>
      <c r="L8" s="7"/>
      <c r="M8" s="7"/>
      <c r="N8" s="7"/>
      <c r="O8" s="7"/>
      <c r="P8" s="7"/>
    </row>
    <row r="9" spans="1:16" x14ac:dyDescent="0.2">
      <c r="A9" s="7"/>
      <c r="B9" s="7"/>
      <c r="C9" s="7"/>
      <c r="D9" s="7"/>
      <c r="E9" s="7"/>
      <c r="F9" s="7"/>
      <c r="G9" s="7"/>
      <c r="H9" s="7"/>
      <c r="I9" s="7"/>
      <c r="J9" s="7"/>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row r="23" spans="1:16" x14ac:dyDescent="0.2">
      <c r="A23" s="7"/>
      <c r="B23" s="7"/>
      <c r="C23" s="7"/>
      <c r="D23" s="7"/>
      <c r="E23" s="7"/>
      <c r="F23" s="7"/>
      <c r="G23" s="7"/>
      <c r="H23" s="7"/>
      <c r="I23" s="7"/>
      <c r="J23" s="7"/>
      <c r="K23" s="7"/>
      <c r="L23" s="7"/>
      <c r="M23" s="7"/>
      <c r="N23" s="7"/>
      <c r="O23" s="7"/>
      <c r="P23" s="7"/>
    </row>
    <row r="24" spans="1:16" x14ac:dyDescent="0.2">
      <c r="A24" s="7"/>
      <c r="B24" s="7"/>
      <c r="C24" s="7"/>
      <c r="D24" s="7"/>
      <c r="E24" s="7"/>
      <c r="F24" s="7"/>
      <c r="G24" s="7"/>
      <c r="H24" s="7"/>
      <c r="I24" s="7"/>
      <c r="J24" s="7"/>
      <c r="K24" s="7"/>
      <c r="L24" s="7"/>
      <c r="M24" s="7"/>
      <c r="N24" s="7"/>
      <c r="O24" s="7"/>
      <c r="P24" s="7"/>
    </row>
    <row r="25" spans="1:16" x14ac:dyDescent="0.2">
      <c r="A25" s="7"/>
      <c r="B25" s="7"/>
      <c r="C25" s="7"/>
      <c r="D25" s="7"/>
      <c r="E25" s="7"/>
      <c r="F25" s="7"/>
      <c r="G25" s="7"/>
      <c r="H25" s="7"/>
      <c r="I25" s="7"/>
      <c r="J25" s="7"/>
      <c r="K25" s="7"/>
      <c r="L25" s="7"/>
      <c r="M25" s="7"/>
      <c r="N25" s="7"/>
      <c r="O25" s="7"/>
      <c r="P25" s="7"/>
    </row>
    <row r="26" spans="1:16" x14ac:dyDescent="0.2">
      <c r="A26" s="7"/>
      <c r="B26" s="7"/>
      <c r="C26" s="7"/>
      <c r="D26" s="7"/>
      <c r="E26" s="7"/>
      <c r="F26" s="7"/>
      <c r="G26" s="7"/>
      <c r="H26" s="7"/>
      <c r="I26" s="7"/>
      <c r="J26" s="7"/>
      <c r="K26" s="7"/>
      <c r="L26" s="7"/>
      <c r="M26" s="7"/>
      <c r="N26" s="7"/>
      <c r="O26" s="7"/>
      <c r="P26" s="7"/>
    </row>
    <row r="27" spans="1:16" x14ac:dyDescent="0.2">
      <c r="A27" s="7"/>
      <c r="B27" s="7"/>
      <c r="C27" s="7"/>
      <c r="D27" s="7"/>
      <c r="E27" s="7"/>
      <c r="F27" s="7"/>
      <c r="G27" s="7"/>
      <c r="H27" s="7"/>
      <c r="I27" s="7"/>
      <c r="J27" s="7"/>
      <c r="K27" s="7"/>
      <c r="L27" s="7"/>
      <c r="M27" s="7"/>
      <c r="N27" s="7"/>
      <c r="O27" s="7"/>
      <c r="P27" s="7"/>
    </row>
    <row r="28" spans="1:16" x14ac:dyDescent="0.2">
      <c r="A28" s="7"/>
      <c r="B28" s="7"/>
      <c r="C28" s="7"/>
      <c r="D28" s="7"/>
      <c r="E28" s="7"/>
      <c r="F28" s="7"/>
      <c r="G28" s="7"/>
      <c r="H28" s="7"/>
      <c r="I28" s="7"/>
      <c r="J28" s="7"/>
      <c r="K28" s="7"/>
      <c r="L28" s="7"/>
      <c r="M28" s="7"/>
      <c r="N28" s="7"/>
      <c r="O28" s="7"/>
      <c r="P28" s="7"/>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election activeCell="D4" sqref="D4:I6"/>
    </sheetView>
  </sheetViews>
  <sheetFormatPr defaultRowHeight="12.75" x14ac:dyDescent="0.2"/>
  <cols>
    <col min="10" max="10" width="9.85546875" style="34" bestFit="1" customWidth="1"/>
    <col min="11" max="11" width="14.42578125" bestFit="1" customWidth="1"/>
  </cols>
  <sheetData>
    <row r="1" spans="1:16" ht="15.75" x14ac:dyDescent="0.25">
      <c r="A1" s="9" t="s">
        <v>0</v>
      </c>
      <c r="B1" s="8"/>
      <c r="C1" s="8"/>
      <c r="D1" s="8"/>
      <c r="E1" s="4"/>
      <c r="F1" s="4"/>
      <c r="G1" s="4"/>
      <c r="H1" s="4"/>
      <c r="I1" s="4"/>
    </row>
    <row r="2" spans="1:16" ht="15.75" x14ac:dyDescent="0.25">
      <c r="A2" s="4"/>
      <c r="B2" s="3"/>
      <c r="C2" s="3"/>
      <c r="D2" s="3"/>
      <c r="E2" s="3"/>
      <c r="F2" s="3"/>
      <c r="G2" s="3"/>
      <c r="H2" s="3"/>
      <c r="I2" s="3"/>
    </row>
    <row r="3" spans="1:16" x14ac:dyDescent="0.2">
      <c r="A3" s="43"/>
      <c r="B3" s="43"/>
      <c r="C3" s="43"/>
      <c r="D3" s="22" t="s">
        <v>6</v>
      </c>
      <c r="E3" s="22" t="s">
        <v>7</v>
      </c>
      <c r="F3" s="22" t="s">
        <v>8</v>
      </c>
      <c r="G3" s="22" t="s">
        <v>9</v>
      </c>
      <c r="H3" s="22" t="s">
        <v>10</v>
      </c>
      <c r="I3" s="22" t="s">
        <v>11</v>
      </c>
      <c r="J3" s="23" t="s">
        <v>17</v>
      </c>
      <c r="K3" s="6"/>
      <c r="L3" s="6"/>
      <c r="M3" s="6"/>
      <c r="N3" s="6"/>
      <c r="O3" s="6"/>
      <c r="P3" s="6"/>
    </row>
    <row r="4" spans="1:16" x14ac:dyDescent="0.2">
      <c r="A4" s="44" t="s">
        <v>19</v>
      </c>
      <c r="B4" s="44"/>
      <c r="C4" s="44"/>
      <c r="D4" s="33">
        <v>22.5</v>
      </c>
      <c r="E4" s="33">
        <v>20</v>
      </c>
      <c r="F4" s="33">
        <v>16</v>
      </c>
      <c r="G4" s="33">
        <v>3</v>
      </c>
      <c r="H4" s="33">
        <v>8</v>
      </c>
      <c r="I4" s="33">
        <v>8</v>
      </c>
      <c r="J4" s="31">
        <f>SUM(D4:I4)</f>
        <v>77.5</v>
      </c>
      <c r="K4" s="7"/>
      <c r="L4" s="7"/>
      <c r="M4" s="7"/>
      <c r="N4" s="7"/>
      <c r="O4" s="7"/>
      <c r="P4" s="7"/>
    </row>
    <row r="5" spans="1:16" x14ac:dyDescent="0.2">
      <c r="A5" s="44" t="s">
        <v>20</v>
      </c>
      <c r="B5" s="44"/>
      <c r="C5" s="44"/>
      <c r="D5" s="33">
        <v>24</v>
      </c>
      <c r="E5" s="33">
        <v>18.75</v>
      </c>
      <c r="F5" s="33">
        <v>16</v>
      </c>
      <c r="G5" s="33">
        <v>3</v>
      </c>
      <c r="H5" s="33">
        <v>8</v>
      </c>
      <c r="I5" s="33">
        <v>8</v>
      </c>
      <c r="J5" s="31">
        <f>SUM(D5:I5)</f>
        <v>77.75</v>
      </c>
      <c r="K5" s="7"/>
      <c r="L5" s="7"/>
      <c r="M5" s="7"/>
      <c r="N5" s="7"/>
      <c r="O5" s="7"/>
      <c r="P5" s="7"/>
    </row>
    <row r="6" spans="1:16" x14ac:dyDescent="0.2">
      <c r="A6" s="44" t="s">
        <v>21</v>
      </c>
      <c r="B6" s="44"/>
      <c r="C6" s="44"/>
      <c r="D6" s="33">
        <v>25.5</v>
      </c>
      <c r="E6" s="33">
        <v>20</v>
      </c>
      <c r="F6" s="33">
        <v>16</v>
      </c>
      <c r="G6" s="33">
        <v>3</v>
      </c>
      <c r="H6" s="33">
        <v>8</v>
      </c>
      <c r="I6" s="33">
        <v>8</v>
      </c>
      <c r="J6" s="31">
        <f>SUM(D6:I6)</f>
        <v>80.5</v>
      </c>
      <c r="K6" s="7"/>
      <c r="L6" s="7"/>
      <c r="M6" s="7"/>
      <c r="N6" s="7"/>
      <c r="O6" s="7"/>
      <c r="P6" s="7"/>
    </row>
    <row r="7" spans="1:16" x14ac:dyDescent="0.2">
      <c r="A7" s="7"/>
      <c r="B7" s="7"/>
      <c r="C7" s="7"/>
      <c r="D7" s="7"/>
      <c r="E7" s="7"/>
      <c r="F7" s="7"/>
      <c r="G7" s="7"/>
      <c r="H7" s="7"/>
      <c r="I7" s="7"/>
      <c r="J7" s="7"/>
      <c r="K7" s="7"/>
      <c r="L7" s="7"/>
      <c r="M7" s="7"/>
      <c r="N7" s="7"/>
      <c r="O7" s="7"/>
      <c r="P7" s="7"/>
    </row>
    <row r="8" spans="1:16" x14ac:dyDescent="0.2">
      <c r="A8" s="7"/>
      <c r="B8" s="7"/>
      <c r="C8" s="7"/>
      <c r="D8" s="7"/>
      <c r="E8" s="7"/>
      <c r="F8" s="7"/>
      <c r="G8" s="7"/>
      <c r="H8" s="7"/>
      <c r="I8" s="7"/>
      <c r="J8" s="7"/>
      <c r="K8" s="7"/>
      <c r="L8" s="7"/>
      <c r="M8" s="7"/>
      <c r="N8" s="7"/>
      <c r="O8" s="7"/>
      <c r="P8" s="7"/>
    </row>
    <row r="9" spans="1:16" x14ac:dyDescent="0.2">
      <c r="A9" s="7"/>
      <c r="B9" s="7"/>
      <c r="C9" s="7"/>
      <c r="D9" s="7"/>
      <c r="E9" s="7"/>
      <c r="F9" s="7"/>
      <c r="G9" s="7"/>
      <c r="H9" s="7"/>
      <c r="I9" s="7"/>
      <c r="J9" s="7"/>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row r="23" spans="1:16" x14ac:dyDescent="0.2">
      <c r="A23" s="7"/>
      <c r="B23" s="7"/>
      <c r="C23" s="7"/>
      <c r="D23" s="7"/>
      <c r="E23" s="7"/>
      <c r="F23" s="7"/>
      <c r="G23" s="7"/>
      <c r="H23" s="7"/>
      <c r="I23" s="7"/>
      <c r="K23" s="7"/>
      <c r="L23" s="7"/>
      <c r="M23" s="7"/>
      <c r="N23" s="7"/>
      <c r="O23" s="7"/>
      <c r="P23" s="7"/>
    </row>
    <row r="24" spans="1:16" x14ac:dyDescent="0.2">
      <c r="A24" s="7"/>
      <c r="B24" s="7"/>
      <c r="C24" s="7"/>
      <c r="D24" s="7"/>
      <c r="E24" s="7"/>
      <c r="F24" s="7"/>
      <c r="G24" s="7"/>
      <c r="H24" s="7"/>
      <c r="I24" s="7"/>
      <c r="K24" s="7"/>
      <c r="L24" s="7"/>
      <c r="M24" s="7"/>
      <c r="N24" s="7"/>
      <c r="O24" s="7"/>
      <c r="P24" s="7"/>
    </row>
    <row r="25" spans="1:16" x14ac:dyDescent="0.2">
      <c r="A25" s="7"/>
      <c r="B25" s="7"/>
      <c r="C25" s="7"/>
      <c r="D25" s="7"/>
      <c r="E25" s="7"/>
      <c r="F25" s="7"/>
      <c r="G25" s="7"/>
      <c r="H25" s="7"/>
      <c r="I25" s="7"/>
      <c r="K25" s="7"/>
      <c r="L25" s="7"/>
      <c r="M25" s="7"/>
      <c r="N25" s="7"/>
      <c r="O25" s="7"/>
      <c r="P25" s="7"/>
    </row>
    <row r="26" spans="1:16" x14ac:dyDescent="0.2">
      <c r="A26" s="7"/>
      <c r="B26" s="7"/>
      <c r="C26" s="7"/>
      <c r="D26" s="7"/>
      <c r="E26" s="7"/>
      <c r="F26" s="7"/>
      <c r="G26" s="7"/>
      <c r="H26" s="7"/>
      <c r="I26" s="7"/>
      <c r="K26" s="7"/>
      <c r="L26" s="7"/>
      <c r="M26" s="7"/>
      <c r="N26" s="7"/>
      <c r="O26" s="7"/>
      <c r="P26" s="7"/>
    </row>
    <row r="27" spans="1:16" x14ac:dyDescent="0.2">
      <c r="A27" s="7"/>
      <c r="B27" s="7"/>
      <c r="C27" s="7"/>
      <c r="D27" s="7"/>
      <c r="E27" s="7"/>
      <c r="F27" s="7"/>
      <c r="G27" s="7"/>
      <c r="H27" s="7"/>
      <c r="I27" s="7"/>
      <c r="K27" s="7"/>
      <c r="L27" s="7"/>
      <c r="M27" s="7"/>
      <c r="N27" s="7"/>
      <c r="O27" s="7"/>
      <c r="P27" s="7"/>
    </row>
    <row r="28" spans="1:16" x14ac:dyDescent="0.2">
      <c r="A28" s="7"/>
      <c r="B28" s="7"/>
      <c r="C28" s="7"/>
      <c r="D28" s="7"/>
      <c r="E28" s="7"/>
      <c r="F28" s="7"/>
      <c r="G28" s="7"/>
      <c r="H28" s="7"/>
      <c r="I28" s="7"/>
      <c r="K28" s="7"/>
      <c r="L28" s="7"/>
      <c r="M28" s="7"/>
      <c r="N28" s="7"/>
      <c r="O28" s="7"/>
      <c r="P28" s="7"/>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election activeCell="K22" sqref="K22"/>
    </sheetView>
  </sheetViews>
  <sheetFormatPr defaultRowHeight="12.75" x14ac:dyDescent="0.2"/>
  <cols>
    <col min="10" max="10" width="9.85546875" style="34" bestFit="1" customWidth="1"/>
    <col min="11" max="11" width="14.42578125" bestFit="1" customWidth="1"/>
  </cols>
  <sheetData>
    <row r="1" spans="1:16" ht="15.75" x14ac:dyDescent="0.25">
      <c r="A1" s="9" t="s">
        <v>0</v>
      </c>
      <c r="B1" s="8"/>
      <c r="C1" s="8"/>
      <c r="D1" s="8"/>
      <c r="E1" s="4"/>
      <c r="F1" s="4"/>
      <c r="G1" s="4"/>
      <c r="H1" s="4"/>
      <c r="I1" s="4"/>
    </row>
    <row r="2" spans="1:16" ht="15.75" x14ac:dyDescent="0.25">
      <c r="A2" s="4"/>
      <c r="B2" s="3"/>
      <c r="C2" s="3"/>
      <c r="D2" s="3"/>
      <c r="E2" s="3"/>
      <c r="F2" s="3"/>
      <c r="G2" s="3"/>
      <c r="H2" s="3"/>
      <c r="I2" s="3"/>
      <c r="J2" s="35"/>
    </row>
    <row r="3" spans="1:16" x14ac:dyDescent="0.2">
      <c r="A3" s="43"/>
      <c r="B3" s="43"/>
      <c r="C3" s="43"/>
      <c r="D3" s="22" t="s">
        <v>6</v>
      </c>
      <c r="E3" s="22" t="s">
        <v>7</v>
      </c>
      <c r="F3" s="22" t="s">
        <v>8</v>
      </c>
      <c r="G3" s="22" t="s">
        <v>9</v>
      </c>
      <c r="H3" s="22" t="s">
        <v>10</v>
      </c>
      <c r="I3" s="22" t="s">
        <v>11</v>
      </c>
      <c r="J3" s="23" t="s">
        <v>17</v>
      </c>
      <c r="K3" s="6"/>
      <c r="L3" s="6"/>
      <c r="M3" s="6"/>
      <c r="N3" s="6"/>
      <c r="O3" s="6"/>
      <c r="P3" s="6"/>
    </row>
    <row r="4" spans="1:16" x14ac:dyDescent="0.2">
      <c r="A4" s="44" t="s">
        <v>19</v>
      </c>
      <c r="B4" s="44"/>
      <c r="C4" s="44"/>
      <c r="D4" s="33">
        <v>24</v>
      </c>
      <c r="E4" s="33">
        <v>20</v>
      </c>
      <c r="F4" s="33">
        <v>16</v>
      </c>
      <c r="G4" s="33">
        <v>4</v>
      </c>
      <c r="H4" s="33">
        <v>8</v>
      </c>
      <c r="I4" s="33">
        <v>8</v>
      </c>
      <c r="J4" s="31">
        <f>SUM(D4:I4)</f>
        <v>80</v>
      </c>
      <c r="K4" s="7"/>
      <c r="L4" s="7"/>
      <c r="M4" s="7"/>
      <c r="N4" s="7"/>
      <c r="O4" s="7"/>
      <c r="P4" s="7"/>
    </row>
    <row r="5" spans="1:16" x14ac:dyDescent="0.2">
      <c r="A5" s="44" t="s">
        <v>20</v>
      </c>
      <c r="B5" s="44"/>
      <c r="C5" s="44"/>
      <c r="D5" s="33">
        <v>24</v>
      </c>
      <c r="E5" s="33">
        <v>20</v>
      </c>
      <c r="F5" s="33">
        <v>16</v>
      </c>
      <c r="G5" s="33">
        <v>4</v>
      </c>
      <c r="H5" s="33">
        <v>8</v>
      </c>
      <c r="I5" s="33">
        <v>10</v>
      </c>
      <c r="J5" s="31">
        <f>SUM(D5:I5)</f>
        <v>82</v>
      </c>
      <c r="K5" s="7"/>
      <c r="L5" s="7"/>
      <c r="M5" s="7"/>
      <c r="N5" s="7"/>
      <c r="O5" s="7"/>
      <c r="P5" s="7"/>
    </row>
    <row r="6" spans="1:16" x14ac:dyDescent="0.2">
      <c r="A6" s="44" t="s">
        <v>21</v>
      </c>
      <c r="B6" s="44"/>
      <c r="C6" s="44"/>
      <c r="D6" s="33">
        <v>24</v>
      </c>
      <c r="E6" s="33">
        <v>25</v>
      </c>
      <c r="F6" s="33">
        <v>16</v>
      </c>
      <c r="G6" s="33">
        <v>4</v>
      </c>
      <c r="H6" s="33">
        <v>8</v>
      </c>
      <c r="I6" s="33">
        <v>10</v>
      </c>
      <c r="J6" s="31">
        <f>SUM(D6:I6)</f>
        <v>87</v>
      </c>
      <c r="K6" s="7"/>
      <c r="L6" s="7"/>
      <c r="M6" s="7"/>
      <c r="N6" s="7"/>
      <c r="O6" s="7"/>
      <c r="P6" s="7"/>
    </row>
    <row r="7" spans="1:16" x14ac:dyDescent="0.2">
      <c r="A7" s="7"/>
      <c r="B7" s="7"/>
      <c r="C7" s="7"/>
      <c r="D7" s="7"/>
      <c r="E7" s="7"/>
      <c r="F7" s="7"/>
      <c r="G7" s="7"/>
      <c r="H7" s="7"/>
      <c r="I7" s="7"/>
      <c r="J7" s="7"/>
      <c r="K7" s="7"/>
      <c r="L7" s="7"/>
      <c r="M7" s="7"/>
      <c r="N7" s="7"/>
      <c r="O7" s="7"/>
      <c r="P7" s="7"/>
    </row>
    <row r="8" spans="1:16" x14ac:dyDescent="0.2">
      <c r="A8" s="7"/>
      <c r="B8" s="7"/>
      <c r="C8" s="7"/>
      <c r="D8" s="7"/>
      <c r="E8" s="7"/>
      <c r="F8" s="7"/>
      <c r="G8" s="7"/>
      <c r="H8" s="7"/>
      <c r="I8" s="7"/>
      <c r="J8" s="7"/>
      <c r="K8" s="7"/>
      <c r="L8" s="7"/>
      <c r="M8" s="7"/>
      <c r="N8" s="7"/>
      <c r="O8" s="7"/>
      <c r="P8" s="7"/>
    </row>
    <row r="9" spans="1:16" x14ac:dyDescent="0.2">
      <c r="A9" s="7"/>
      <c r="B9" s="7"/>
      <c r="C9" s="7"/>
      <c r="D9" s="7"/>
      <c r="E9" s="7"/>
      <c r="F9" s="7"/>
      <c r="G9" s="7"/>
      <c r="H9" s="7"/>
      <c r="I9" s="7"/>
      <c r="J9" s="7"/>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row r="23" spans="1:16" x14ac:dyDescent="0.2">
      <c r="A23" s="7"/>
      <c r="B23" s="7"/>
      <c r="C23" s="7"/>
      <c r="D23" s="7"/>
      <c r="E23" s="7"/>
      <c r="F23" s="7"/>
      <c r="G23" s="7"/>
      <c r="H23" s="7"/>
      <c r="I23" s="7"/>
      <c r="K23" s="7"/>
      <c r="L23" s="7"/>
      <c r="M23" s="7"/>
      <c r="N23" s="7"/>
      <c r="O23" s="7"/>
      <c r="P23" s="7"/>
    </row>
    <row r="24" spans="1:16" x14ac:dyDescent="0.2">
      <c r="A24" s="7"/>
      <c r="B24" s="7"/>
      <c r="C24" s="7"/>
      <c r="D24" s="7"/>
      <c r="E24" s="7"/>
      <c r="F24" s="7"/>
      <c r="G24" s="7"/>
      <c r="H24" s="7"/>
      <c r="I24" s="7"/>
      <c r="K24" s="7"/>
      <c r="L24" s="7"/>
      <c r="M24" s="7"/>
      <c r="N24" s="7"/>
      <c r="O24" s="7"/>
      <c r="P24" s="7"/>
    </row>
    <row r="25" spans="1:16" x14ac:dyDescent="0.2">
      <c r="A25" s="7"/>
      <c r="B25" s="7"/>
      <c r="C25" s="7"/>
      <c r="D25" s="7"/>
      <c r="E25" s="7"/>
      <c r="F25" s="7"/>
      <c r="G25" s="7"/>
      <c r="H25" s="7"/>
      <c r="I25" s="7"/>
      <c r="K25" s="7"/>
      <c r="L25" s="7"/>
      <c r="M25" s="7"/>
      <c r="N25" s="7"/>
      <c r="O25" s="7"/>
      <c r="P25" s="7"/>
    </row>
    <row r="26" spans="1:16" x14ac:dyDescent="0.2">
      <c r="A26" s="7"/>
      <c r="B26" s="7"/>
      <c r="C26" s="7"/>
      <c r="D26" s="7"/>
      <c r="E26" s="7"/>
      <c r="F26" s="7"/>
      <c r="G26" s="7"/>
      <c r="H26" s="7"/>
      <c r="I26" s="7"/>
      <c r="K26" s="7"/>
      <c r="L26" s="7"/>
      <c r="M26" s="7"/>
      <c r="N26" s="7"/>
      <c r="O26" s="7"/>
      <c r="P26" s="7"/>
    </row>
    <row r="27" spans="1:16" x14ac:dyDescent="0.2">
      <c r="A27" s="7"/>
      <c r="B27" s="7"/>
      <c r="C27" s="7"/>
      <c r="D27" s="7"/>
      <c r="E27" s="7"/>
      <c r="F27" s="7"/>
      <c r="G27" s="7"/>
      <c r="H27" s="7"/>
      <c r="I27" s="7"/>
      <c r="K27" s="7"/>
      <c r="L27" s="7"/>
      <c r="M27" s="7"/>
      <c r="N27" s="7"/>
      <c r="O27" s="7"/>
      <c r="P27" s="7"/>
    </row>
    <row r="28" spans="1:16" x14ac:dyDescent="0.2">
      <c r="A28" s="7"/>
      <c r="B28" s="7"/>
      <c r="C28" s="7"/>
      <c r="D28" s="7"/>
      <c r="E28" s="7"/>
      <c r="F28" s="7"/>
      <c r="G28" s="7"/>
      <c r="H28" s="7"/>
      <c r="I28" s="7"/>
      <c r="K28" s="7"/>
      <c r="L28" s="7"/>
      <c r="M28" s="7"/>
      <c r="N28" s="7"/>
      <c r="O28" s="7"/>
      <c r="P28"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election activeCell="G16" sqref="G16"/>
    </sheetView>
  </sheetViews>
  <sheetFormatPr defaultRowHeight="12.75" x14ac:dyDescent="0.2"/>
  <cols>
    <col min="10" max="10" width="9.85546875" style="34" bestFit="1" customWidth="1"/>
    <col min="11" max="11" width="14.42578125" bestFit="1" customWidth="1"/>
  </cols>
  <sheetData>
    <row r="1" spans="1:16" ht="15.75" x14ac:dyDescent="0.25">
      <c r="A1" s="9" t="s">
        <v>0</v>
      </c>
      <c r="B1" s="8"/>
      <c r="C1" s="8"/>
      <c r="D1" s="8"/>
      <c r="E1" s="4"/>
      <c r="F1" s="4"/>
      <c r="G1" s="4"/>
      <c r="H1" s="4"/>
      <c r="I1" s="4"/>
    </row>
    <row r="2" spans="1:16" ht="15.75" x14ac:dyDescent="0.25">
      <c r="A2" s="4"/>
      <c r="B2" s="3"/>
      <c r="C2" s="3"/>
      <c r="D2" s="3"/>
      <c r="E2" s="3"/>
      <c r="F2" s="3"/>
      <c r="G2" s="3"/>
      <c r="H2" s="3"/>
      <c r="I2" s="3"/>
      <c r="J2" s="35"/>
    </row>
    <row r="3" spans="1:16" x14ac:dyDescent="0.2">
      <c r="A3" s="43"/>
      <c r="B3" s="43"/>
      <c r="C3" s="43"/>
      <c r="D3" s="22" t="s">
        <v>6</v>
      </c>
      <c r="E3" s="22" t="s">
        <v>7</v>
      </c>
      <c r="F3" s="22" t="s">
        <v>8</v>
      </c>
      <c r="G3" s="22" t="s">
        <v>9</v>
      </c>
      <c r="H3" s="22" t="s">
        <v>10</v>
      </c>
      <c r="I3" s="22" t="s">
        <v>11</v>
      </c>
      <c r="J3" s="23" t="s">
        <v>17</v>
      </c>
      <c r="K3" s="6"/>
      <c r="L3" s="6"/>
      <c r="M3" s="6"/>
      <c r="N3" s="6"/>
      <c r="O3" s="6"/>
      <c r="P3" s="6"/>
    </row>
    <row r="4" spans="1:16" x14ac:dyDescent="0.2">
      <c r="A4" s="44" t="s">
        <v>19</v>
      </c>
      <c r="B4" s="44"/>
      <c r="C4" s="44"/>
      <c r="D4" s="33">
        <v>24</v>
      </c>
      <c r="E4" s="33">
        <v>20</v>
      </c>
      <c r="F4" s="33">
        <v>20</v>
      </c>
      <c r="G4" s="33">
        <v>5</v>
      </c>
      <c r="H4" s="33">
        <v>8</v>
      </c>
      <c r="I4" s="33">
        <v>8</v>
      </c>
      <c r="J4" s="31">
        <f>SUM(D4:I4)</f>
        <v>85</v>
      </c>
      <c r="K4" s="7"/>
      <c r="L4" s="7"/>
      <c r="M4" s="7"/>
      <c r="N4" s="7"/>
      <c r="O4" s="7"/>
      <c r="P4" s="7"/>
    </row>
    <row r="5" spans="1:16" x14ac:dyDescent="0.2">
      <c r="A5" s="44" t="s">
        <v>20</v>
      </c>
      <c r="B5" s="44"/>
      <c r="C5" s="44"/>
      <c r="D5" s="33">
        <v>18</v>
      </c>
      <c r="E5" s="33">
        <v>15</v>
      </c>
      <c r="F5" s="33">
        <v>12</v>
      </c>
      <c r="G5" s="33">
        <v>5</v>
      </c>
      <c r="H5" s="33">
        <v>4</v>
      </c>
      <c r="I5" s="33">
        <v>8</v>
      </c>
      <c r="J5" s="31">
        <f>SUM(D5:I5)</f>
        <v>62</v>
      </c>
      <c r="K5" s="7"/>
      <c r="L5" s="7"/>
      <c r="M5" s="7"/>
      <c r="N5" s="7"/>
      <c r="O5" s="7"/>
      <c r="P5" s="7"/>
    </row>
    <row r="6" spans="1:16" x14ac:dyDescent="0.2">
      <c r="A6" s="44" t="s">
        <v>21</v>
      </c>
      <c r="B6" s="44"/>
      <c r="C6" s="44"/>
      <c r="D6" s="33">
        <v>30</v>
      </c>
      <c r="E6" s="33">
        <v>25</v>
      </c>
      <c r="F6" s="33">
        <v>20</v>
      </c>
      <c r="G6" s="33">
        <v>5</v>
      </c>
      <c r="H6" s="33">
        <v>10</v>
      </c>
      <c r="I6" s="33">
        <v>8</v>
      </c>
      <c r="J6" s="31">
        <f>SUM(D6:I6)</f>
        <v>98</v>
      </c>
      <c r="K6" s="7"/>
      <c r="L6" s="7"/>
      <c r="M6" s="7"/>
      <c r="N6" s="7"/>
      <c r="O6" s="7"/>
      <c r="P6" s="7"/>
    </row>
    <row r="7" spans="1:16" x14ac:dyDescent="0.2">
      <c r="A7" s="7"/>
      <c r="B7" s="7"/>
      <c r="C7" s="7"/>
      <c r="D7" s="7"/>
      <c r="E7" s="7"/>
      <c r="F7" s="7"/>
      <c r="G7" s="7"/>
      <c r="H7" s="7"/>
      <c r="I7" s="7"/>
      <c r="J7" s="7"/>
      <c r="K7" s="7"/>
      <c r="L7" s="7"/>
      <c r="M7" s="7"/>
      <c r="N7" s="7"/>
      <c r="O7" s="7"/>
      <c r="P7" s="7"/>
    </row>
    <row r="8" spans="1:16" x14ac:dyDescent="0.2">
      <c r="A8" s="7"/>
      <c r="B8" s="7"/>
      <c r="C8" s="7"/>
      <c r="D8" s="7"/>
      <c r="E8" s="7"/>
      <c r="F8" s="7"/>
      <c r="G8" s="7"/>
      <c r="H8" s="7"/>
      <c r="I8" s="7"/>
      <c r="J8" s="7"/>
      <c r="K8" s="7"/>
      <c r="L8" s="7"/>
      <c r="M8" s="7"/>
      <c r="N8" s="7"/>
      <c r="O8" s="7"/>
      <c r="P8" s="7"/>
    </row>
    <row r="9" spans="1:16" x14ac:dyDescent="0.2">
      <c r="A9" s="7"/>
      <c r="B9" s="7"/>
      <c r="C9" s="7"/>
      <c r="D9" s="7"/>
      <c r="E9" s="7"/>
      <c r="F9" s="7"/>
      <c r="G9" s="7"/>
      <c r="H9" s="7"/>
      <c r="I9" s="7"/>
      <c r="J9" s="7"/>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row r="23" spans="1:16" x14ac:dyDescent="0.2">
      <c r="A23" s="7"/>
      <c r="B23" s="7"/>
      <c r="C23" s="7"/>
      <c r="D23" s="7"/>
      <c r="E23" s="7"/>
      <c r="F23" s="7"/>
      <c r="G23" s="7"/>
      <c r="H23" s="7"/>
      <c r="I23" s="7"/>
      <c r="K23" s="7"/>
      <c r="L23" s="7"/>
      <c r="M23" s="7"/>
      <c r="N23" s="7"/>
      <c r="O23" s="7"/>
      <c r="P23" s="7"/>
    </row>
    <row r="24" spans="1:16" x14ac:dyDescent="0.2">
      <c r="A24" s="7"/>
      <c r="B24" s="7"/>
      <c r="C24" s="7"/>
      <c r="D24" s="7"/>
      <c r="E24" s="7"/>
      <c r="F24" s="7"/>
      <c r="G24" s="7"/>
      <c r="H24" s="7"/>
      <c r="I24" s="7"/>
      <c r="K24" s="7"/>
      <c r="L24" s="7"/>
      <c r="M24" s="7"/>
      <c r="N24" s="7"/>
      <c r="O24" s="7"/>
      <c r="P24" s="7"/>
    </row>
    <row r="25" spans="1:16" x14ac:dyDescent="0.2">
      <c r="A25" s="7"/>
      <c r="B25" s="7"/>
      <c r="C25" s="7"/>
      <c r="D25" s="7"/>
      <c r="E25" s="7"/>
      <c r="F25" s="7"/>
      <c r="G25" s="7"/>
      <c r="H25" s="7"/>
      <c r="I25" s="7"/>
      <c r="K25" s="7"/>
      <c r="L25" s="7"/>
      <c r="M25" s="7"/>
      <c r="N25" s="7"/>
      <c r="O25" s="7"/>
      <c r="P25" s="7"/>
    </row>
    <row r="26" spans="1:16" x14ac:dyDescent="0.2">
      <c r="A26" s="7"/>
      <c r="B26" s="7"/>
      <c r="C26" s="7"/>
      <c r="D26" s="7"/>
      <c r="E26" s="7"/>
      <c r="F26" s="7"/>
      <c r="G26" s="7"/>
      <c r="H26" s="7"/>
      <c r="I26" s="7"/>
      <c r="K26" s="7"/>
      <c r="L26" s="7"/>
      <c r="M26" s="7"/>
      <c r="N26" s="7"/>
      <c r="O26" s="7"/>
      <c r="P26" s="7"/>
    </row>
    <row r="27" spans="1:16" x14ac:dyDescent="0.2">
      <c r="A27" s="7"/>
      <c r="B27" s="7"/>
      <c r="C27" s="7"/>
      <c r="D27" s="7"/>
      <c r="E27" s="7"/>
      <c r="F27" s="7"/>
      <c r="G27" s="7"/>
      <c r="H27" s="7"/>
      <c r="I27" s="7"/>
      <c r="K27" s="7"/>
      <c r="L27" s="7"/>
      <c r="M27" s="7"/>
      <c r="N27" s="7"/>
      <c r="O27" s="7"/>
      <c r="P27" s="7"/>
    </row>
    <row r="28" spans="1:16" x14ac:dyDescent="0.2">
      <c r="A28" s="7"/>
      <c r="B28" s="7"/>
      <c r="C28" s="7"/>
      <c r="D28" s="7"/>
      <c r="E28" s="7"/>
      <c r="F28" s="7"/>
      <c r="G28" s="7"/>
      <c r="H28" s="7"/>
      <c r="I28" s="7"/>
      <c r="K28" s="7"/>
      <c r="L28" s="7"/>
      <c r="M28" s="7"/>
      <c r="N28" s="7"/>
      <c r="O28" s="7"/>
      <c r="P28"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L44" sqref="L44"/>
    </sheetView>
  </sheetViews>
  <sheetFormatPr defaultRowHeight="12.75" x14ac:dyDescent="0.2"/>
  <cols>
    <col min="1" max="9" width="9.140625" style="7"/>
    <col min="10" max="10" width="9.85546875" style="34" bestFit="1" customWidth="1"/>
    <col min="11" max="11" width="14.42578125" style="7" bestFit="1" customWidth="1"/>
    <col min="12" max="16384" width="9.140625" style="7"/>
  </cols>
  <sheetData>
    <row r="1" spans="1:16" ht="15.75" x14ac:dyDescent="0.25">
      <c r="A1" s="9" t="s">
        <v>0</v>
      </c>
      <c r="B1" s="8"/>
      <c r="C1" s="8"/>
      <c r="D1" s="8"/>
      <c r="E1" s="4"/>
      <c r="F1" s="4"/>
      <c r="G1" s="4"/>
      <c r="H1" s="4"/>
      <c r="I1" s="4"/>
    </row>
    <row r="2" spans="1:16" ht="15.75" x14ac:dyDescent="0.25">
      <c r="A2" s="4"/>
      <c r="B2" s="3"/>
      <c r="C2" s="3"/>
      <c r="D2" s="3"/>
      <c r="E2" s="3"/>
      <c r="F2" s="3"/>
      <c r="G2" s="3"/>
      <c r="H2" s="3"/>
      <c r="I2" s="3"/>
      <c r="J2" s="35"/>
    </row>
    <row r="3" spans="1:16" x14ac:dyDescent="0.2">
      <c r="A3" s="43"/>
      <c r="B3" s="43"/>
      <c r="C3" s="43"/>
      <c r="D3" s="22" t="s">
        <v>6</v>
      </c>
      <c r="E3" s="22" t="s">
        <v>7</v>
      </c>
      <c r="F3" s="22" t="s">
        <v>8</v>
      </c>
      <c r="G3" s="22" t="s">
        <v>9</v>
      </c>
      <c r="H3" s="22" t="s">
        <v>10</v>
      </c>
      <c r="I3" s="22" t="s">
        <v>11</v>
      </c>
      <c r="J3" s="23" t="s">
        <v>17</v>
      </c>
      <c r="K3" s="6"/>
      <c r="L3" s="6"/>
      <c r="M3" s="6"/>
      <c r="N3" s="6"/>
      <c r="O3" s="6"/>
      <c r="P3" s="6"/>
    </row>
    <row r="4" spans="1:16" x14ac:dyDescent="0.2">
      <c r="A4" s="44" t="s">
        <v>19</v>
      </c>
      <c r="B4" s="44"/>
      <c r="C4" s="44"/>
      <c r="D4" s="33">
        <v>18</v>
      </c>
      <c r="E4" s="33">
        <v>20</v>
      </c>
      <c r="F4" s="33">
        <v>16</v>
      </c>
      <c r="G4" s="33">
        <v>4</v>
      </c>
      <c r="H4" s="33">
        <v>8</v>
      </c>
      <c r="I4" s="33">
        <v>8</v>
      </c>
      <c r="J4" s="31">
        <f>SUM(D4:I4)</f>
        <v>74</v>
      </c>
    </row>
    <row r="5" spans="1:16" x14ac:dyDescent="0.2">
      <c r="A5" s="44" t="s">
        <v>20</v>
      </c>
      <c r="B5" s="44"/>
      <c r="C5" s="44"/>
      <c r="D5" s="33">
        <v>24</v>
      </c>
      <c r="E5" s="33">
        <v>15</v>
      </c>
      <c r="F5" s="33">
        <v>16</v>
      </c>
      <c r="G5" s="33">
        <v>4</v>
      </c>
      <c r="H5" s="33">
        <v>6</v>
      </c>
      <c r="I5" s="33">
        <v>8</v>
      </c>
      <c r="J5" s="31">
        <f>SUM(D5:I5)</f>
        <v>73</v>
      </c>
    </row>
    <row r="6" spans="1:16" x14ac:dyDescent="0.2">
      <c r="A6" s="44" t="s">
        <v>21</v>
      </c>
      <c r="B6" s="44"/>
      <c r="C6" s="44"/>
      <c r="D6" s="33">
        <v>30</v>
      </c>
      <c r="E6" s="33">
        <v>25</v>
      </c>
      <c r="F6" s="33">
        <v>20</v>
      </c>
      <c r="G6" s="33">
        <v>5</v>
      </c>
      <c r="H6" s="33">
        <v>10</v>
      </c>
      <c r="I6" s="33">
        <v>10</v>
      </c>
      <c r="J6" s="31">
        <f>SUM(D6:I6)</f>
        <v>100</v>
      </c>
    </row>
    <row r="7" spans="1:16" x14ac:dyDescent="0.2">
      <c r="J7" s="7"/>
    </row>
    <row r="8" spans="1:16" x14ac:dyDescent="0.2">
      <c r="J8" s="7"/>
    </row>
    <row r="9" spans="1:16" x14ac:dyDescent="0.2">
      <c r="J9" s="7"/>
    </row>
    <row r="10" spans="1:16" x14ac:dyDescent="0.2">
      <c r="J10" s="7"/>
    </row>
    <row r="11" spans="1:16" x14ac:dyDescent="0.2">
      <c r="J11" s="7"/>
    </row>
    <row r="12" spans="1:16" x14ac:dyDescent="0.2">
      <c r="J12" s="7"/>
    </row>
    <row r="13" spans="1:16" x14ac:dyDescent="0.2">
      <c r="J13" s="7"/>
    </row>
    <row r="14" spans="1:16" x14ac:dyDescent="0.2">
      <c r="J14" s="7"/>
    </row>
    <row r="15" spans="1:16" x14ac:dyDescent="0.2">
      <c r="J15" s="7"/>
    </row>
    <row r="16" spans="1:16" x14ac:dyDescent="0.2">
      <c r="J16" s="7"/>
    </row>
    <row r="17" spans="10:10" x14ac:dyDescent="0.2">
      <c r="J17" s="7"/>
    </row>
    <row r="18" spans="10:10" x14ac:dyDescent="0.2">
      <c r="J18" s="7"/>
    </row>
    <row r="19" spans="10:10" x14ac:dyDescent="0.2">
      <c r="J19" s="7"/>
    </row>
    <row r="20" spans="10:10" x14ac:dyDescent="0.2">
      <c r="J20" s="7"/>
    </row>
    <row r="21" spans="10:10" x14ac:dyDescent="0.2">
      <c r="J21" s="7"/>
    </row>
    <row r="22" spans="10:10" x14ac:dyDescent="0.2">
      <c r="J22" s="7"/>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selection activeCell="C25" sqref="C25"/>
    </sheetView>
  </sheetViews>
  <sheetFormatPr defaultRowHeight="15" x14ac:dyDescent="0.2"/>
  <cols>
    <col min="1" max="1" width="33" style="12" customWidth="1"/>
    <col min="2" max="5" width="7" style="12" bestFit="1" customWidth="1"/>
    <col min="6" max="7" width="8.28515625" style="12" bestFit="1" customWidth="1"/>
    <col min="8" max="8" width="8.85546875" style="12" hidden="1" customWidth="1"/>
    <col min="9" max="9" width="7.5703125" style="12" customWidth="1"/>
    <col min="10" max="10" width="8.28515625" style="12" customWidth="1"/>
    <col min="11" max="14" width="4.140625" style="12" bestFit="1" customWidth="1"/>
    <col min="15" max="16" width="4.140625" style="12" customWidth="1"/>
    <col min="17" max="17" width="7.140625" style="12" bestFit="1" customWidth="1"/>
    <col min="18" max="16384" width="9.140625" style="12"/>
  </cols>
  <sheetData>
    <row r="1" spans="1:18" ht="15.75" x14ac:dyDescent="0.25">
      <c r="A1" s="10" t="s">
        <v>23</v>
      </c>
      <c r="B1" s="11"/>
      <c r="C1" s="10"/>
      <c r="D1" s="10"/>
      <c r="E1" s="10"/>
      <c r="F1" s="10"/>
      <c r="G1" s="10"/>
      <c r="H1" s="10"/>
      <c r="I1" s="10"/>
    </row>
    <row r="2" spans="1:18" ht="6" customHeight="1" x14ac:dyDescent="0.25">
      <c r="A2" s="10"/>
      <c r="B2" s="11"/>
      <c r="C2" s="10"/>
      <c r="D2" s="10"/>
      <c r="E2" s="10"/>
      <c r="F2" s="10"/>
      <c r="G2" s="10"/>
      <c r="H2" s="10"/>
      <c r="I2" s="10"/>
    </row>
    <row r="3" spans="1:18" ht="15.75" x14ac:dyDescent="0.25">
      <c r="A3" s="45" t="s">
        <v>22</v>
      </c>
      <c r="B3" s="45"/>
      <c r="C3" s="45"/>
      <c r="D3" s="45"/>
      <c r="E3" s="45"/>
      <c r="F3" s="45"/>
      <c r="G3" s="45"/>
      <c r="H3" s="45"/>
      <c r="I3" s="45"/>
    </row>
    <row r="4" spans="1:18" x14ac:dyDescent="0.2">
      <c r="A4" s="11"/>
      <c r="B4" s="11"/>
      <c r="C4" s="11"/>
      <c r="D4" s="11"/>
      <c r="E4" s="11"/>
      <c r="F4" s="11"/>
      <c r="G4" s="11"/>
      <c r="H4" s="13"/>
      <c r="I4" s="13"/>
    </row>
    <row r="5" spans="1:18" ht="15.75" x14ac:dyDescent="0.25">
      <c r="F5" s="26"/>
      <c r="H5" s="25"/>
      <c r="I5" s="14"/>
      <c r="J5" s="25"/>
      <c r="K5" s="14"/>
      <c r="Q5" s="46" t="s">
        <v>14</v>
      </c>
      <c r="R5" s="46"/>
    </row>
    <row r="6" spans="1:18" s="17" customFormat="1" ht="135" customHeight="1" x14ac:dyDescent="0.2">
      <c r="A6" s="15"/>
      <c r="B6" s="16" t="s">
        <v>1</v>
      </c>
      <c r="C6" s="16" t="s">
        <v>2</v>
      </c>
      <c r="D6" s="16" t="s">
        <v>3</v>
      </c>
      <c r="E6" s="16" t="s">
        <v>4</v>
      </c>
      <c r="F6" s="16" t="s">
        <v>5</v>
      </c>
      <c r="G6" s="16" t="s">
        <v>18</v>
      </c>
      <c r="H6" s="28" t="s">
        <v>15</v>
      </c>
      <c r="J6" s="12"/>
      <c r="K6" s="16" t="str">
        <f t="shared" ref="K6:P6" si="0">B6</f>
        <v>Evaluator 1</v>
      </c>
      <c r="L6" s="16" t="str">
        <f t="shared" si="0"/>
        <v>Evaluator 2</v>
      </c>
      <c r="M6" s="16" t="str">
        <f t="shared" si="0"/>
        <v>Evaluator 3</v>
      </c>
      <c r="N6" s="16" t="str">
        <f t="shared" si="0"/>
        <v>Evaluator 4</v>
      </c>
      <c r="O6" s="16" t="str">
        <f t="shared" si="0"/>
        <v>Evaluator 5</v>
      </c>
      <c r="P6" s="16" t="str">
        <f t="shared" si="0"/>
        <v>Evaluator 6</v>
      </c>
      <c r="Q6" s="28" t="s">
        <v>16</v>
      </c>
      <c r="R6" s="24" t="s">
        <v>13</v>
      </c>
    </row>
    <row r="7" spans="1:18" ht="16.5" customHeight="1" x14ac:dyDescent="0.2">
      <c r="A7" s="19" t="str">
        <f>'1'!A4:C4</f>
        <v>Cannon Design</v>
      </c>
      <c r="B7" s="32">
        <f>'1'!J4</f>
        <v>82</v>
      </c>
      <c r="C7" s="32">
        <f>'2'!J4</f>
        <v>74</v>
      </c>
      <c r="D7" s="32">
        <f>'3'!J4</f>
        <v>77.5</v>
      </c>
      <c r="E7" s="32">
        <f>'4'!J4</f>
        <v>80</v>
      </c>
      <c r="F7" s="32">
        <f>'5'!J4</f>
        <v>85</v>
      </c>
      <c r="G7" s="32">
        <f>'6'!J4</f>
        <v>74</v>
      </c>
      <c r="H7" s="29">
        <f t="shared" ref="H7:H9" si="1">AVERAGE(B7:G7)</f>
        <v>78.75</v>
      </c>
      <c r="I7" s="27"/>
      <c r="J7" s="27"/>
      <c r="K7" s="18">
        <f>RANK(B7,$B$7:$B$9,0)</f>
        <v>2</v>
      </c>
      <c r="L7" s="18">
        <f>RANK(C7,$C$7:$C$9,0)</f>
        <v>3</v>
      </c>
      <c r="M7" s="18">
        <f>RANK(D7,$D$7:$D$9,0)</f>
        <v>3</v>
      </c>
      <c r="N7" s="18">
        <f>RANK(E7,$E$7:$E$9,0)</f>
        <v>3</v>
      </c>
      <c r="O7" s="18">
        <f>RANK(F7,$F$7:$F$9,0)</f>
        <v>2</v>
      </c>
      <c r="P7" s="18">
        <f>RANK(G7,$G$7:$G$9,0)</f>
        <v>2</v>
      </c>
      <c r="Q7" s="30">
        <f t="shared" ref="Q7:Q9" si="2">AVERAGE(K7:P7)</f>
        <v>2.5</v>
      </c>
      <c r="R7" s="30">
        <f>RANK(Q7,$Q$7:$Q$9,1)</f>
        <v>2</v>
      </c>
    </row>
    <row r="8" spans="1:18" x14ac:dyDescent="0.2">
      <c r="A8" s="19" t="str">
        <f>'1'!A5:C5</f>
        <v>Page</v>
      </c>
      <c r="B8" s="32">
        <f>'1'!J5</f>
        <v>78</v>
      </c>
      <c r="C8" s="32">
        <f>'2'!J5</f>
        <v>81.5</v>
      </c>
      <c r="D8" s="32">
        <f>'3'!J5</f>
        <v>77.75</v>
      </c>
      <c r="E8" s="32">
        <f>'4'!J5</f>
        <v>82</v>
      </c>
      <c r="F8" s="32">
        <f>'5'!J5</f>
        <v>62</v>
      </c>
      <c r="G8" s="32">
        <f>'6'!J5</f>
        <v>73</v>
      </c>
      <c r="H8" s="29">
        <f t="shared" si="1"/>
        <v>75.708333333333329</v>
      </c>
      <c r="I8" s="27"/>
      <c r="J8" s="27"/>
      <c r="K8" s="18">
        <f>RANK(B8,$B$7:$B$9,0)</f>
        <v>3</v>
      </c>
      <c r="L8" s="18">
        <f>RANK(C8,$C$7:$C$9,0)</f>
        <v>2</v>
      </c>
      <c r="M8" s="18">
        <f>RANK(D8,$D$7:$D$9,0)</f>
        <v>2</v>
      </c>
      <c r="N8" s="18">
        <f>RANK(E8,$E$7:$E$9,0)</f>
        <v>2</v>
      </c>
      <c r="O8" s="18">
        <f>RANK(F8,$F$7:$F$9,0)</f>
        <v>3</v>
      </c>
      <c r="P8" s="18">
        <f>RANK(G8,$G$7:$G$9,0)</f>
        <v>3</v>
      </c>
      <c r="Q8" s="30">
        <f t="shared" si="2"/>
        <v>2.5</v>
      </c>
      <c r="R8" s="30">
        <f>RANK(Q8,$Q$7:$Q$9,1)</f>
        <v>2</v>
      </c>
    </row>
    <row r="9" spans="1:18" s="42" customFormat="1" x14ac:dyDescent="0.2">
      <c r="A9" s="36" t="str">
        <f>'1'!A6:C6</f>
        <v>Smith Group</v>
      </c>
      <c r="B9" s="37">
        <f>'1'!J6</f>
        <v>89</v>
      </c>
      <c r="C9" s="37">
        <f>'2'!J6</f>
        <v>88.8</v>
      </c>
      <c r="D9" s="37">
        <f>'3'!J6</f>
        <v>80.5</v>
      </c>
      <c r="E9" s="37">
        <f>'4'!J6</f>
        <v>87</v>
      </c>
      <c r="F9" s="37">
        <f>'5'!J6</f>
        <v>98</v>
      </c>
      <c r="G9" s="37">
        <f>'6'!J6</f>
        <v>100</v>
      </c>
      <c r="H9" s="38">
        <f t="shared" si="1"/>
        <v>90.55</v>
      </c>
      <c r="I9" s="39"/>
      <c r="J9" s="39"/>
      <c r="K9" s="40">
        <f>RANK(B9,$B$7:$B$9,0)</f>
        <v>1</v>
      </c>
      <c r="L9" s="40">
        <f>RANK(C9,$C$7:$C$9,0)</f>
        <v>1</v>
      </c>
      <c r="M9" s="40">
        <f>RANK(D9,$D$7:$D$9,0)</f>
        <v>1</v>
      </c>
      <c r="N9" s="40">
        <f>RANK(E9,$E$7:$E$9,0)</f>
        <v>1</v>
      </c>
      <c r="O9" s="40">
        <f>RANK(F9,$F$7:$F$9,0)</f>
        <v>1</v>
      </c>
      <c r="P9" s="40">
        <f>RANK(G9,$G$7:$G$9,0)</f>
        <v>1</v>
      </c>
      <c r="Q9" s="41">
        <f t="shared" si="2"/>
        <v>1</v>
      </c>
      <c r="R9" s="41">
        <f>RANK(Q9,$Q$7:$Q$9,1)</f>
        <v>1</v>
      </c>
    </row>
    <row r="12" spans="1:18" x14ac:dyDescent="0.2">
      <c r="A12" s="20" t="s">
        <v>12</v>
      </c>
    </row>
  </sheetData>
  <mergeCells count="2">
    <mergeCell ref="A3:I3"/>
    <mergeCell ref="Q5:R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tabSelected="1" zoomScaleNormal="100" workbookViewId="0">
      <selection activeCell="J26" sqref="J26"/>
    </sheetView>
  </sheetViews>
  <sheetFormatPr defaultColWidth="9.140625" defaultRowHeight="12.75" x14ac:dyDescent="0.2"/>
  <cols>
    <col min="1" max="1" width="21.140625" style="49" bestFit="1" customWidth="1"/>
    <col min="2" max="19" width="9.5703125" style="49" customWidth="1"/>
    <col min="20" max="16384" width="9.140625" style="49"/>
  </cols>
  <sheetData>
    <row r="1" spans="1:19" ht="15.75" customHeight="1" x14ac:dyDescent="0.25">
      <c r="A1" s="47" t="s">
        <v>24</v>
      </c>
      <c r="B1" s="47"/>
      <c r="C1" s="47"/>
      <c r="D1" s="47"/>
      <c r="E1" s="47"/>
      <c r="F1" s="47"/>
      <c r="G1" s="47"/>
      <c r="H1" s="47"/>
      <c r="I1" s="47"/>
      <c r="J1" s="48"/>
    </row>
    <row r="2" spans="1:19" ht="15.75" x14ac:dyDescent="0.25">
      <c r="A2" s="50" t="s">
        <v>22</v>
      </c>
      <c r="B2" s="50"/>
      <c r="C2" s="50"/>
      <c r="D2" s="50"/>
      <c r="E2" s="50"/>
      <c r="F2" s="50"/>
      <c r="G2" s="50"/>
      <c r="H2" s="50"/>
      <c r="I2" s="50"/>
      <c r="J2" s="51"/>
    </row>
    <row r="3" spans="1:19" ht="25.5" customHeight="1" x14ac:dyDescent="0.2">
      <c r="A3" s="52" t="s">
        <v>25</v>
      </c>
      <c r="B3" s="53" t="s">
        <v>26</v>
      </c>
      <c r="C3" s="54"/>
      <c r="D3" s="55"/>
    </row>
    <row r="4" spans="1:19" ht="20.25" customHeight="1" x14ac:dyDescent="0.2">
      <c r="A4" s="52" t="s">
        <v>27</v>
      </c>
      <c r="B4" s="56" t="s">
        <v>28</v>
      </c>
      <c r="C4" s="56"/>
      <c r="D4" s="56"/>
      <c r="E4" s="57"/>
    </row>
    <row r="5" spans="1:19" s="60" customFormat="1" ht="20.25" customHeight="1" thickBot="1" x14ac:dyDescent="0.3">
      <c r="A5" s="58" t="s">
        <v>29</v>
      </c>
      <c r="B5" s="58"/>
      <c r="C5" s="59"/>
      <c r="D5" s="59"/>
      <c r="E5" s="59"/>
      <c r="F5" s="59"/>
      <c r="G5" s="59"/>
    </row>
    <row r="6" spans="1:19" s="60" customFormat="1" ht="27" customHeight="1" thickBot="1" x14ac:dyDescent="0.25">
      <c r="A6" s="61" t="s">
        <v>30</v>
      </c>
      <c r="B6" s="62" t="s">
        <v>31</v>
      </c>
      <c r="C6" s="62"/>
      <c r="D6" s="62"/>
      <c r="E6" s="62"/>
      <c r="F6" s="62"/>
      <c r="G6" s="62"/>
      <c r="H6" s="62"/>
      <c r="I6" s="62"/>
    </row>
    <row r="7" spans="1:19" s="60" customFormat="1" ht="20.25" customHeight="1" thickBot="1" x14ac:dyDescent="0.3">
      <c r="A7" s="63" t="s">
        <v>32</v>
      </c>
      <c r="B7" s="63"/>
      <c r="C7" s="64"/>
      <c r="D7" s="65"/>
      <c r="E7" s="65"/>
      <c r="F7" s="65"/>
      <c r="G7" s="65"/>
    </row>
    <row r="8" spans="1:19" s="60" customFormat="1" ht="27" customHeight="1" thickBot="1" x14ac:dyDescent="0.25">
      <c r="A8" s="61" t="s">
        <v>30</v>
      </c>
      <c r="B8" s="62" t="s">
        <v>33</v>
      </c>
      <c r="C8" s="62"/>
      <c r="D8" s="62"/>
      <c r="E8" s="62"/>
      <c r="F8" s="62"/>
      <c r="G8" s="62"/>
      <c r="H8" s="62"/>
      <c r="I8" s="62"/>
    </row>
    <row r="9" spans="1:19" ht="15" customHeight="1" x14ac:dyDescent="0.2"/>
    <row r="10" spans="1:19" ht="11.25" customHeight="1" thickBot="1" x14ac:dyDescent="0.25"/>
    <row r="11" spans="1:19" s="66" customFormat="1" ht="13.5" thickBot="1" x14ac:dyDescent="0.25">
      <c r="B11" s="67" t="s">
        <v>34</v>
      </c>
      <c r="C11" s="68"/>
      <c r="D11" s="69"/>
      <c r="E11" s="67" t="s">
        <v>35</v>
      </c>
      <c r="F11" s="68"/>
      <c r="G11" s="69"/>
      <c r="H11" s="67" t="s">
        <v>36</v>
      </c>
      <c r="I11" s="68"/>
      <c r="J11" s="69"/>
      <c r="K11" s="67" t="s">
        <v>37</v>
      </c>
      <c r="L11" s="68"/>
      <c r="M11" s="69"/>
      <c r="N11" s="67" t="s">
        <v>38</v>
      </c>
      <c r="O11" s="68"/>
      <c r="P11" s="69"/>
      <c r="Q11" s="67" t="s">
        <v>39</v>
      </c>
      <c r="R11" s="68"/>
      <c r="S11" s="69"/>
    </row>
    <row r="12" spans="1:19" s="66" customFormat="1" ht="96" customHeight="1" x14ac:dyDescent="0.2">
      <c r="B12" s="70" t="s">
        <v>40</v>
      </c>
      <c r="C12" s="71"/>
      <c r="D12" s="72"/>
      <c r="E12" s="70" t="s">
        <v>41</v>
      </c>
      <c r="F12" s="71"/>
      <c r="G12" s="72"/>
      <c r="H12" s="70" t="s">
        <v>42</v>
      </c>
      <c r="I12" s="71"/>
      <c r="J12" s="72"/>
      <c r="K12" s="70" t="s">
        <v>43</v>
      </c>
      <c r="L12" s="71"/>
      <c r="M12" s="72"/>
      <c r="N12" s="70" t="s">
        <v>44</v>
      </c>
      <c r="O12" s="71"/>
      <c r="P12" s="72"/>
      <c r="Q12" s="70" t="s">
        <v>45</v>
      </c>
      <c r="R12" s="71"/>
      <c r="S12" s="72"/>
    </row>
    <row r="13" spans="1:19" s="77" customFormat="1" ht="11.25" customHeight="1" x14ac:dyDescent="0.2">
      <c r="A13" s="73"/>
      <c r="B13" s="74" t="s">
        <v>46</v>
      </c>
      <c r="C13" s="75"/>
      <c r="D13" s="76"/>
      <c r="E13" s="74" t="s">
        <v>46</v>
      </c>
      <c r="F13" s="75"/>
      <c r="G13" s="76"/>
      <c r="H13" s="74" t="s">
        <v>46</v>
      </c>
      <c r="I13" s="75"/>
      <c r="J13" s="76"/>
      <c r="K13" s="74" t="s">
        <v>46</v>
      </c>
      <c r="L13" s="75"/>
      <c r="M13" s="76"/>
      <c r="N13" s="74" t="s">
        <v>46</v>
      </c>
      <c r="O13" s="75"/>
      <c r="P13" s="76"/>
      <c r="Q13" s="74" t="s">
        <v>46</v>
      </c>
      <c r="R13" s="75"/>
      <c r="S13" s="76"/>
    </row>
    <row r="14" spans="1:19" s="77" customFormat="1" ht="11.25" customHeight="1" x14ac:dyDescent="0.2">
      <c r="A14" s="78" t="s">
        <v>19</v>
      </c>
      <c r="B14" s="79"/>
      <c r="C14" s="79"/>
      <c r="D14" s="79"/>
      <c r="E14" s="79"/>
      <c r="F14" s="79"/>
      <c r="G14" s="79"/>
      <c r="H14" s="79"/>
      <c r="I14" s="79"/>
      <c r="J14" s="79"/>
      <c r="K14" s="79"/>
      <c r="L14" s="79"/>
      <c r="M14" s="79"/>
      <c r="N14" s="79"/>
      <c r="O14" s="79"/>
      <c r="P14" s="79"/>
      <c r="Q14" s="79"/>
      <c r="R14" s="79"/>
      <c r="S14" s="79"/>
    </row>
    <row r="15" spans="1:19" s="77" customFormat="1" ht="11.25" customHeight="1" x14ac:dyDescent="0.2">
      <c r="A15" s="78" t="s">
        <v>20</v>
      </c>
      <c r="B15" s="79"/>
      <c r="C15" s="79"/>
      <c r="D15" s="79"/>
      <c r="E15" s="79"/>
      <c r="F15" s="79"/>
      <c r="G15" s="79"/>
      <c r="H15" s="79"/>
      <c r="I15" s="79"/>
      <c r="J15" s="79"/>
      <c r="K15" s="79"/>
      <c r="L15" s="79"/>
      <c r="M15" s="79"/>
      <c r="N15" s="79"/>
      <c r="O15" s="79"/>
      <c r="P15" s="79"/>
      <c r="Q15" s="79"/>
      <c r="R15" s="79"/>
      <c r="S15" s="79"/>
    </row>
    <row r="16" spans="1:19" s="77" customFormat="1" ht="11.25" customHeight="1" x14ac:dyDescent="0.2">
      <c r="A16" s="78" t="s">
        <v>21</v>
      </c>
      <c r="B16" s="79"/>
      <c r="C16" s="79"/>
      <c r="D16" s="79"/>
      <c r="E16" s="79"/>
      <c r="F16" s="79"/>
      <c r="G16" s="79"/>
      <c r="H16" s="79"/>
      <c r="I16" s="79"/>
      <c r="J16" s="79"/>
      <c r="K16" s="79"/>
      <c r="L16" s="79"/>
      <c r="M16" s="79"/>
      <c r="N16" s="79"/>
      <c r="O16" s="79"/>
      <c r="P16" s="79"/>
      <c r="Q16" s="79"/>
      <c r="R16" s="79"/>
      <c r="S16" s="79"/>
    </row>
    <row r="17" spans="1:19" s="81" customFormat="1" ht="7.5" customHeight="1" x14ac:dyDescent="0.2">
      <c r="A17" s="80"/>
      <c r="B17" s="80"/>
      <c r="C17" s="80"/>
      <c r="D17" s="80"/>
      <c r="E17" s="80"/>
      <c r="F17" s="80"/>
      <c r="G17" s="80"/>
      <c r="H17" s="80"/>
      <c r="I17" s="80"/>
      <c r="J17" s="80"/>
      <c r="K17" s="80"/>
      <c r="L17" s="80"/>
      <c r="M17" s="80"/>
      <c r="N17" s="80"/>
      <c r="O17" s="80"/>
      <c r="P17" s="80"/>
      <c r="Q17" s="80"/>
      <c r="R17" s="80"/>
      <c r="S17" s="80"/>
    </row>
    <row r="18" spans="1:19" s="82" customFormat="1" ht="6.75" customHeight="1" x14ac:dyDescent="0.2"/>
    <row r="19" spans="1:19" x14ac:dyDescent="0.2">
      <c r="A19" s="83"/>
      <c r="G19" s="84"/>
      <c r="H19" s="84"/>
    </row>
    <row r="20" spans="1:19" x14ac:dyDescent="0.2">
      <c r="A20" s="85"/>
    </row>
    <row r="21" spans="1:19" ht="15" x14ac:dyDescent="0.25">
      <c r="A21" s="86"/>
      <c r="F21" s="87"/>
      <c r="G21" s="87"/>
      <c r="H21" s="87"/>
    </row>
    <row r="22" spans="1:19" ht="15" x14ac:dyDescent="0.25">
      <c r="A22" s="86"/>
      <c r="F22" s="87"/>
      <c r="G22" s="87"/>
      <c r="H22" s="87"/>
    </row>
    <row r="23" spans="1:19" ht="15" x14ac:dyDescent="0.25">
      <c r="A23" s="86"/>
      <c r="F23" s="87"/>
      <c r="G23" s="87"/>
      <c r="H23" s="87"/>
    </row>
    <row r="24" spans="1:19" ht="15" x14ac:dyDescent="0.25">
      <c r="A24" s="86"/>
      <c r="F24" s="87"/>
      <c r="G24" s="87"/>
      <c r="H24" s="87"/>
    </row>
    <row r="25" spans="1:19" ht="15" x14ac:dyDescent="0.25">
      <c r="A25" s="86"/>
      <c r="F25" s="87"/>
      <c r="G25" s="87"/>
      <c r="H25" s="87"/>
    </row>
    <row r="26" spans="1:19" ht="15" x14ac:dyDescent="0.25">
      <c r="F26" s="87"/>
      <c r="I26" s="84"/>
      <c r="J26" s="84"/>
      <c r="K26" s="84"/>
      <c r="L26" s="84"/>
    </row>
    <row r="27" spans="1:19" ht="15" x14ac:dyDescent="0.25">
      <c r="B27" s="87"/>
    </row>
    <row r="31" spans="1:19" x14ac:dyDescent="0.2">
      <c r="A31" s="88" t="s">
        <v>47</v>
      </c>
    </row>
  </sheetData>
  <mergeCells count="44">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N11:P11"/>
    <mergeCell ref="Q11:S11"/>
    <mergeCell ref="B12:D12"/>
    <mergeCell ref="E12:G12"/>
    <mergeCell ref="H12:J12"/>
    <mergeCell ref="K12:M12"/>
    <mergeCell ref="N12:P12"/>
    <mergeCell ref="Q12:S12"/>
    <mergeCell ref="A7:B7"/>
    <mergeCell ref="B8:I8"/>
    <mergeCell ref="B11:D11"/>
    <mergeCell ref="E11:G11"/>
    <mergeCell ref="H11:J11"/>
    <mergeCell ref="K11:M11"/>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2022-06-15T15:04:09Z</dcterms:modified>
</cp:coreProperties>
</file>