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T:\PURCHASING_New\01_Archives\FY2022\"/>
    </mc:Choice>
  </mc:AlternateContent>
  <bookViews>
    <workbookView xWindow="0" yWindow="0" windowWidth="28800" windowHeight="14235" tabRatio="867" activeTab="8"/>
  </bookViews>
  <sheets>
    <sheet name="Evaluator 1" sheetId="2" r:id="rId1"/>
    <sheet name="Evaluator 2" sheetId="3" r:id="rId2"/>
    <sheet name="Evaluator 3" sheetId="5" r:id="rId3"/>
    <sheet name="Evaluator 4" sheetId="9" r:id="rId4"/>
    <sheet name="Evaluator 5" sheetId="10" r:id="rId5"/>
    <sheet name="Evaluator 6" sheetId="15" r:id="rId6"/>
    <sheet name="Evaluator 7" sheetId="17" r:id="rId7"/>
    <sheet name="Summary" sheetId="1" r:id="rId8"/>
    <sheet name="Evaluation" sheetId="18" r:id="rId9"/>
  </sheets>
  <definedNames>
    <definedName name="_AtRisk_SimSetting_AutomaticallyGenerateReports" hidden="1">FALSE</definedName>
    <definedName name="_AtRisk_SimSetting_AutomaticResultsDisplayMode" hidden="1">2</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FALSE</definedName>
    <definedName name="_AtRisk_SimSetting_LiveUpdatePeriod" hidden="1">-1</definedName>
    <definedName name="_AtRisk_SimSetting_RandomNumberGenerator" hidden="1">7</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1</definedName>
    <definedName name="_AtRisk_SimSetting_StdRecalcWithoutRiskStatic" hidden="1">0</definedName>
    <definedName name="_AtRisk_SimSetting_StdRecalcWithoutRiskStaticPercentile" hidden="1">0.5</definedName>
    <definedName name="_xlnm._FilterDatabase" localSheetId="7" hidden="1">Summary!$A$6:$AB$42</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5000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2</definedName>
    <definedName name="RiskUpdateDisplay" hidden="1">FALSE</definedName>
    <definedName name="RiskUseDifferentSeedForEachSim" hidden="1">FALSE</definedName>
    <definedName name="RiskUseFixedSeed" hidden="1">TRUE</definedName>
    <definedName name="RiskUseMultipleCPUs" hidden="1">TRUE</definedName>
  </definedNames>
  <calcPr calcId="152511"/>
</workbook>
</file>

<file path=xl/calcChain.xml><?xml version="1.0" encoding="utf-8"?>
<calcChain xmlns="http://schemas.openxmlformats.org/spreadsheetml/2006/main">
  <c r="Q38" i="1" l="1"/>
  <c r="Q39" i="1"/>
  <c r="Q40" i="1"/>
  <c r="Q41" i="1"/>
  <c r="S20" i="1"/>
  <c r="S21" i="1"/>
  <c r="S22" i="1"/>
  <c r="S23" i="1"/>
  <c r="S24" i="1"/>
  <c r="S25" i="1"/>
  <c r="S26" i="1"/>
  <c r="S27" i="1"/>
  <c r="S28" i="1"/>
  <c r="S29" i="1"/>
  <c r="S30" i="1"/>
  <c r="S31" i="1"/>
  <c r="S32" i="1"/>
  <c r="S33" i="1"/>
  <c r="S34" i="1"/>
  <c r="S35" i="1"/>
  <c r="S36" i="1"/>
  <c r="S37" i="1"/>
  <c r="S38" i="1"/>
  <c r="S39" i="1"/>
  <c r="S40" i="1"/>
  <c r="S41" i="1"/>
  <c r="S42" i="1"/>
  <c r="K39" i="1"/>
  <c r="L39" i="1"/>
  <c r="M39" i="1"/>
  <c r="N39" i="1"/>
  <c r="O39" i="1"/>
  <c r="P39" i="1"/>
  <c r="A25" i="1" l="1"/>
  <c r="A26" i="1"/>
  <c r="A27" i="1"/>
  <c r="A28" i="1"/>
  <c r="A29" i="1"/>
  <c r="A13" i="1"/>
  <c r="A14" i="1"/>
  <c r="A30" i="1"/>
  <c r="A31" i="1"/>
  <c r="A32" i="1"/>
  <c r="A33" i="1"/>
  <c r="A34" i="1"/>
  <c r="A35" i="1"/>
  <c r="A15" i="1"/>
  <c r="A36" i="1"/>
  <c r="A37" i="1"/>
  <c r="A38" i="1"/>
  <c r="A39" i="1"/>
  <c r="A16" i="1"/>
  <c r="A40" i="1"/>
  <c r="A41" i="1"/>
  <c r="A42" i="1"/>
  <c r="I35" i="15"/>
  <c r="I34" i="15"/>
  <c r="I33" i="15"/>
  <c r="I32" i="15"/>
  <c r="I31" i="15"/>
  <c r="I30" i="15"/>
  <c r="I29" i="15"/>
  <c r="I28" i="15"/>
  <c r="I27" i="15"/>
  <c r="I26" i="15"/>
  <c r="I25" i="15"/>
  <c r="I24" i="15"/>
  <c r="I23" i="15"/>
  <c r="I22" i="15"/>
  <c r="I21" i="15"/>
  <c r="I20" i="15"/>
  <c r="I19" i="15"/>
  <c r="I18" i="15"/>
  <c r="I17" i="15"/>
  <c r="I16" i="15"/>
  <c r="I15" i="15"/>
  <c r="I14" i="15"/>
  <c r="I13" i="15"/>
  <c r="I12" i="15"/>
  <c r="I11" i="15"/>
  <c r="I10" i="15"/>
  <c r="I9" i="15"/>
  <c r="I8" i="15"/>
  <c r="I7" i="15"/>
  <c r="I6" i="15"/>
  <c r="I5" i="15"/>
  <c r="I4" i="15"/>
  <c r="I35" i="10"/>
  <c r="I34" i="10"/>
  <c r="I33" i="10"/>
  <c r="I32" i="10"/>
  <c r="I31" i="10"/>
  <c r="I30" i="10"/>
  <c r="I29" i="10"/>
  <c r="I28" i="10"/>
  <c r="I27" i="10"/>
  <c r="I26" i="10"/>
  <c r="I25" i="10"/>
  <c r="I24" i="10"/>
  <c r="I23" i="10"/>
  <c r="I22" i="10"/>
  <c r="I21" i="10"/>
  <c r="I20" i="10"/>
  <c r="I19" i="10"/>
  <c r="I18" i="10"/>
  <c r="I17" i="10"/>
  <c r="I16" i="10"/>
  <c r="I15" i="10"/>
  <c r="I14" i="10"/>
  <c r="I13" i="10"/>
  <c r="I12" i="10"/>
  <c r="I11" i="10"/>
  <c r="I10" i="10"/>
  <c r="I9" i="10"/>
  <c r="I8" i="10"/>
  <c r="I7" i="10"/>
  <c r="I6" i="10"/>
  <c r="I5" i="10"/>
  <c r="I4" i="10"/>
  <c r="I35" i="9"/>
  <c r="I34" i="9"/>
  <c r="I33" i="9"/>
  <c r="I32" i="9"/>
  <c r="I31" i="9"/>
  <c r="I30" i="9"/>
  <c r="I29" i="9"/>
  <c r="I28" i="9"/>
  <c r="I27" i="9"/>
  <c r="I26" i="9"/>
  <c r="I25" i="9"/>
  <c r="I24" i="9"/>
  <c r="I23" i="9"/>
  <c r="I22" i="9"/>
  <c r="I21" i="9"/>
  <c r="I20" i="9"/>
  <c r="I19" i="9"/>
  <c r="I18" i="9"/>
  <c r="I17" i="9"/>
  <c r="I16" i="9"/>
  <c r="I15" i="9"/>
  <c r="I14" i="9"/>
  <c r="I13" i="9"/>
  <c r="I12" i="9"/>
  <c r="I11" i="9"/>
  <c r="I10" i="9"/>
  <c r="I9" i="9"/>
  <c r="I8" i="9"/>
  <c r="I7" i="9"/>
  <c r="I6" i="9"/>
  <c r="I5" i="9"/>
  <c r="I4" i="9"/>
  <c r="I35" i="5"/>
  <c r="I34" i="5"/>
  <c r="I33" i="5"/>
  <c r="I32" i="5"/>
  <c r="I31" i="5"/>
  <c r="I30" i="5"/>
  <c r="I29" i="5"/>
  <c r="I28" i="5"/>
  <c r="I27" i="5"/>
  <c r="I26" i="5"/>
  <c r="I25" i="5"/>
  <c r="I24" i="5"/>
  <c r="I23" i="5"/>
  <c r="I22" i="5"/>
  <c r="I21" i="5"/>
  <c r="I20" i="5"/>
  <c r="I19" i="5"/>
  <c r="I18" i="5"/>
  <c r="I17" i="5"/>
  <c r="I16" i="5"/>
  <c r="I15" i="5"/>
  <c r="I14" i="5"/>
  <c r="I13" i="5"/>
  <c r="I12" i="5"/>
  <c r="I11" i="5"/>
  <c r="I10" i="5"/>
  <c r="I9" i="5"/>
  <c r="I8" i="5"/>
  <c r="I7" i="5"/>
  <c r="I6" i="5"/>
  <c r="I5" i="5"/>
  <c r="I4" i="5"/>
  <c r="I35" i="3"/>
  <c r="I34" i="3"/>
  <c r="I33" i="3"/>
  <c r="I32" i="3"/>
  <c r="I31" i="3"/>
  <c r="I30" i="3"/>
  <c r="I29" i="3"/>
  <c r="I28" i="3"/>
  <c r="I27" i="3"/>
  <c r="I26" i="3"/>
  <c r="I25" i="3"/>
  <c r="I24" i="3"/>
  <c r="I23" i="3"/>
  <c r="I22" i="3"/>
  <c r="I21" i="3"/>
  <c r="I20" i="3"/>
  <c r="I19" i="3"/>
  <c r="I18" i="3"/>
  <c r="I17" i="3"/>
  <c r="I16" i="3"/>
  <c r="I15" i="3"/>
  <c r="I14" i="3"/>
  <c r="I13" i="3"/>
  <c r="I12" i="3"/>
  <c r="I11" i="3"/>
  <c r="I10" i="3"/>
  <c r="I9" i="3"/>
  <c r="I8" i="3"/>
  <c r="I7" i="3"/>
  <c r="I6" i="3"/>
  <c r="I5" i="3"/>
  <c r="I4" i="3"/>
  <c r="I5" i="2"/>
  <c r="I6" i="2"/>
  <c r="I7" i="2"/>
  <c r="I8" i="2"/>
  <c r="I9" i="2"/>
  <c r="I10" i="2"/>
  <c r="I11" i="2"/>
  <c r="I12" i="2"/>
  <c r="I13" i="2"/>
  <c r="I14" i="2"/>
  <c r="I15" i="2"/>
  <c r="I16" i="2"/>
  <c r="I17" i="2"/>
  <c r="I18" i="2"/>
  <c r="I19" i="2"/>
  <c r="I20" i="2"/>
  <c r="I21" i="2"/>
  <c r="I22" i="2"/>
  <c r="I23" i="2"/>
  <c r="I24" i="2"/>
  <c r="I25" i="2"/>
  <c r="I26" i="2"/>
  <c r="I27" i="2"/>
  <c r="I28" i="2"/>
  <c r="I29" i="2"/>
  <c r="I30" i="2"/>
  <c r="I31" i="2"/>
  <c r="I32" i="2"/>
  <c r="I33" i="2"/>
  <c r="I34" i="2"/>
  <c r="I35" i="2"/>
  <c r="I4" i="2"/>
  <c r="J35" i="15" l="1"/>
  <c r="G42" i="1" s="1"/>
  <c r="J34" i="15"/>
  <c r="G41" i="1" s="1"/>
  <c r="J33" i="15"/>
  <c r="G40" i="1" s="1"/>
  <c r="J32" i="15"/>
  <c r="G16" i="1" s="1"/>
  <c r="J31" i="15"/>
  <c r="G39" i="1" s="1"/>
  <c r="J30" i="15"/>
  <c r="G38" i="1" s="1"/>
  <c r="J29" i="15"/>
  <c r="G37" i="1" s="1"/>
  <c r="J28" i="15"/>
  <c r="G36" i="1" s="1"/>
  <c r="J27" i="15"/>
  <c r="G15" i="1" s="1"/>
  <c r="J26" i="15"/>
  <c r="G35" i="1" s="1"/>
  <c r="J25" i="15"/>
  <c r="G34" i="1" s="1"/>
  <c r="J24" i="15"/>
  <c r="G33" i="1" s="1"/>
  <c r="J23" i="15"/>
  <c r="G32" i="1" s="1"/>
  <c r="J22" i="15"/>
  <c r="G31" i="1" s="1"/>
  <c r="J21" i="15"/>
  <c r="G30" i="1" s="1"/>
  <c r="J20" i="15"/>
  <c r="G14" i="1" s="1"/>
  <c r="P14" i="1" s="1"/>
  <c r="J19" i="15"/>
  <c r="G13" i="1" s="1"/>
  <c r="J18" i="15"/>
  <c r="G29" i="1" s="1"/>
  <c r="J17" i="15"/>
  <c r="G28" i="1" s="1"/>
  <c r="J16" i="15"/>
  <c r="G27" i="1" s="1"/>
  <c r="J15" i="15"/>
  <c r="G26" i="1" s="1"/>
  <c r="J14" i="15"/>
  <c r="G25" i="1" s="1"/>
  <c r="J13" i="15"/>
  <c r="G24" i="1" s="1"/>
  <c r="J12" i="15"/>
  <c r="G12" i="1" s="1"/>
  <c r="P12" i="1" s="1"/>
  <c r="J11" i="15"/>
  <c r="G23" i="1" s="1"/>
  <c r="J10" i="15"/>
  <c r="G11" i="1" s="1"/>
  <c r="J9" i="15"/>
  <c r="G22" i="1" s="1"/>
  <c r="J8" i="15"/>
  <c r="G10" i="1" s="1"/>
  <c r="J7" i="15"/>
  <c r="G21" i="1" s="1"/>
  <c r="J6" i="15"/>
  <c r="G20" i="1" s="1"/>
  <c r="J5" i="15"/>
  <c r="G9" i="1" s="1"/>
  <c r="J4" i="15"/>
  <c r="G19" i="1" s="1"/>
  <c r="P19" i="1" s="1"/>
  <c r="J35" i="9"/>
  <c r="E42" i="1" s="1"/>
  <c r="J34" i="9"/>
  <c r="E41" i="1" s="1"/>
  <c r="J33" i="9"/>
  <c r="E40" i="1" s="1"/>
  <c r="J32" i="9"/>
  <c r="E16" i="1" s="1"/>
  <c r="J31" i="9"/>
  <c r="E39" i="1" s="1"/>
  <c r="J30" i="9"/>
  <c r="E38" i="1" s="1"/>
  <c r="J29" i="9"/>
  <c r="E37" i="1" s="1"/>
  <c r="J28" i="9"/>
  <c r="E36" i="1" s="1"/>
  <c r="J27" i="9"/>
  <c r="E15" i="1" s="1"/>
  <c r="J26" i="9"/>
  <c r="E35" i="1" s="1"/>
  <c r="J25" i="9"/>
  <c r="E34" i="1" s="1"/>
  <c r="J24" i="9"/>
  <c r="E33" i="1" s="1"/>
  <c r="J23" i="9"/>
  <c r="E32" i="1" s="1"/>
  <c r="J22" i="9"/>
  <c r="E31" i="1" s="1"/>
  <c r="J21" i="9"/>
  <c r="E30" i="1" s="1"/>
  <c r="J20" i="9"/>
  <c r="E14" i="1" s="1"/>
  <c r="J19" i="9"/>
  <c r="E13" i="1" s="1"/>
  <c r="J18" i="9"/>
  <c r="E29" i="1" s="1"/>
  <c r="J17" i="9"/>
  <c r="E28" i="1" s="1"/>
  <c r="J16" i="9"/>
  <c r="E27" i="1" s="1"/>
  <c r="J15" i="9"/>
  <c r="E26" i="1" s="1"/>
  <c r="J14" i="9"/>
  <c r="E25" i="1" s="1"/>
  <c r="J13" i="9"/>
  <c r="E24" i="1" s="1"/>
  <c r="J12" i="9"/>
  <c r="E12" i="1" s="1"/>
  <c r="N12" i="1" s="1"/>
  <c r="J11" i="9"/>
  <c r="E23" i="1" s="1"/>
  <c r="N23" i="1" s="1"/>
  <c r="J10" i="9"/>
  <c r="E11" i="1" s="1"/>
  <c r="J9" i="9"/>
  <c r="E22" i="1" s="1"/>
  <c r="J8" i="9"/>
  <c r="E10" i="1" s="1"/>
  <c r="J7" i="9"/>
  <c r="E21" i="1" s="1"/>
  <c r="J6" i="9"/>
  <c r="E20" i="1" s="1"/>
  <c r="J5" i="9"/>
  <c r="E9" i="1" s="1"/>
  <c r="J4" i="9"/>
  <c r="E19" i="1" s="1"/>
  <c r="J35" i="5"/>
  <c r="D42" i="1" s="1"/>
  <c r="J34" i="5"/>
  <c r="D41" i="1" s="1"/>
  <c r="J33" i="5"/>
  <c r="D40" i="1" s="1"/>
  <c r="J32" i="5"/>
  <c r="D16" i="1" s="1"/>
  <c r="J31" i="5"/>
  <c r="D39" i="1" s="1"/>
  <c r="J30" i="5"/>
  <c r="D38" i="1" s="1"/>
  <c r="J29" i="5"/>
  <c r="D37" i="1" s="1"/>
  <c r="J28" i="5"/>
  <c r="D36" i="1" s="1"/>
  <c r="J27" i="5"/>
  <c r="D15" i="1" s="1"/>
  <c r="J26" i="5"/>
  <c r="D35" i="1" s="1"/>
  <c r="J25" i="5"/>
  <c r="D34" i="1" s="1"/>
  <c r="J24" i="5"/>
  <c r="D33" i="1" s="1"/>
  <c r="J23" i="5"/>
  <c r="D32" i="1" s="1"/>
  <c r="J22" i="5"/>
  <c r="D31" i="1" s="1"/>
  <c r="J21" i="5"/>
  <c r="D30" i="1" s="1"/>
  <c r="J20" i="5"/>
  <c r="D14" i="1" s="1"/>
  <c r="J19" i="5"/>
  <c r="D13" i="1" s="1"/>
  <c r="M13" i="1" s="1"/>
  <c r="J18" i="5"/>
  <c r="D29" i="1" s="1"/>
  <c r="J17" i="5"/>
  <c r="D28" i="1" s="1"/>
  <c r="J16" i="5"/>
  <c r="D27" i="1" s="1"/>
  <c r="J15" i="5"/>
  <c r="D26" i="1" s="1"/>
  <c r="J14" i="5"/>
  <c r="D25" i="1" s="1"/>
  <c r="J13" i="5"/>
  <c r="D24" i="1" s="1"/>
  <c r="J12" i="5"/>
  <c r="D12" i="1" s="1"/>
  <c r="J11" i="5"/>
  <c r="D23" i="1" s="1"/>
  <c r="M23" i="1" s="1"/>
  <c r="J10" i="5"/>
  <c r="D11" i="1" s="1"/>
  <c r="J9" i="5"/>
  <c r="D22" i="1" s="1"/>
  <c r="J8" i="5"/>
  <c r="D10" i="1" s="1"/>
  <c r="J7" i="5"/>
  <c r="D21" i="1" s="1"/>
  <c r="J6" i="5"/>
  <c r="D20" i="1" s="1"/>
  <c r="J5" i="5"/>
  <c r="D9" i="1" s="1"/>
  <c r="J4" i="5"/>
  <c r="D19" i="1" s="1"/>
  <c r="J35" i="3"/>
  <c r="C42" i="1" s="1"/>
  <c r="J34" i="3"/>
  <c r="C41" i="1" s="1"/>
  <c r="J33" i="3"/>
  <c r="C40" i="1" s="1"/>
  <c r="J32" i="3"/>
  <c r="C16" i="1" s="1"/>
  <c r="J31" i="3"/>
  <c r="C39" i="1" s="1"/>
  <c r="J30" i="3"/>
  <c r="C38" i="1" s="1"/>
  <c r="J29" i="3"/>
  <c r="C37" i="1" s="1"/>
  <c r="J28" i="3"/>
  <c r="C36" i="1" s="1"/>
  <c r="J27" i="3"/>
  <c r="C15" i="1" s="1"/>
  <c r="L15" i="1" s="1"/>
  <c r="J26" i="3"/>
  <c r="C35" i="1" s="1"/>
  <c r="J25" i="3"/>
  <c r="C34" i="1" s="1"/>
  <c r="J24" i="3"/>
  <c r="C33" i="1" s="1"/>
  <c r="J23" i="3"/>
  <c r="C32" i="1" s="1"/>
  <c r="J22" i="3"/>
  <c r="C31" i="1" s="1"/>
  <c r="J21" i="3"/>
  <c r="C30" i="1" s="1"/>
  <c r="J20" i="3"/>
  <c r="C14" i="1" s="1"/>
  <c r="J19" i="3"/>
  <c r="C13" i="1" s="1"/>
  <c r="L13" i="1" s="1"/>
  <c r="J18" i="3"/>
  <c r="C29" i="1" s="1"/>
  <c r="J17" i="3"/>
  <c r="C28" i="1" s="1"/>
  <c r="J16" i="3"/>
  <c r="C27" i="1" s="1"/>
  <c r="J15" i="3"/>
  <c r="C26" i="1" s="1"/>
  <c r="J14" i="3"/>
  <c r="C25" i="1" s="1"/>
  <c r="J13" i="3"/>
  <c r="C24" i="1" s="1"/>
  <c r="J12" i="3"/>
  <c r="C12" i="1" s="1"/>
  <c r="J11" i="3"/>
  <c r="C23" i="1" s="1"/>
  <c r="L23" i="1" s="1"/>
  <c r="J10" i="3"/>
  <c r="C11" i="1" s="1"/>
  <c r="J9" i="3"/>
  <c r="C22" i="1" s="1"/>
  <c r="J8" i="3"/>
  <c r="C10" i="1" s="1"/>
  <c r="J7" i="3"/>
  <c r="C21" i="1" s="1"/>
  <c r="J6" i="3"/>
  <c r="C20" i="1" s="1"/>
  <c r="J5" i="3"/>
  <c r="C9" i="1" s="1"/>
  <c r="J4" i="3"/>
  <c r="C19" i="1" s="1"/>
  <c r="J35" i="2"/>
  <c r="B42" i="1" s="1"/>
  <c r="J34" i="2"/>
  <c r="B41" i="1" s="1"/>
  <c r="J33" i="2"/>
  <c r="B40" i="1" s="1"/>
  <c r="J32" i="2"/>
  <c r="B16" i="1" s="1"/>
  <c r="J31" i="2"/>
  <c r="B39" i="1" s="1"/>
  <c r="J30" i="2"/>
  <c r="B38" i="1" s="1"/>
  <c r="J29" i="2"/>
  <c r="B37" i="1" s="1"/>
  <c r="J28" i="2"/>
  <c r="B36" i="1" s="1"/>
  <c r="J27" i="2"/>
  <c r="B15" i="1" s="1"/>
  <c r="J26" i="2"/>
  <c r="B35" i="1" s="1"/>
  <c r="J25" i="2"/>
  <c r="B34" i="1" s="1"/>
  <c r="J24" i="2"/>
  <c r="B33" i="1" s="1"/>
  <c r="J23" i="2"/>
  <c r="B32" i="1" s="1"/>
  <c r="J22" i="2"/>
  <c r="B31" i="1" s="1"/>
  <c r="J21" i="2"/>
  <c r="B30" i="1" s="1"/>
  <c r="J20" i="2"/>
  <c r="B14" i="1" s="1"/>
  <c r="J19" i="2"/>
  <c r="B13" i="1" s="1"/>
  <c r="J18" i="2"/>
  <c r="B29" i="1" s="1"/>
  <c r="J17" i="2"/>
  <c r="B28" i="1" s="1"/>
  <c r="J16" i="2"/>
  <c r="B27" i="1" s="1"/>
  <c r="J15" i="2"/>
  <c r="B26" i="1" s="1"/>
  <c r="J14" i="2"/>
  <c r="B25" i="1" s="1"/>
  <c r="J13" i="2"/>
  <c r="B24" i="1" s="1"/>
  <c r="J12" i="2"/>
  <c r="B12" i="1" s="1"/>
  <c r="J11" i="2"/>
  <c r="B23" i="1" s="1"/>
  <c r="K23" i="1" s="1"/>
  <c r="J10" i="2"/>
  <c r="B11" i="1" s="1"/>
  <c r="J9" i="2"/>
  <c r="B22" i="1" s="1"/>
  <c r="J8" i="2"/>
  <c r="B10" i="1" s="1"/>
  <c r="J7" i="2"/>
  <c r="B21" i="1" s="1"/>
  <c r="J6" i="2"/>
  <c r="B20" i="1" s="1"/>
  <c r="J5" i="2"/>
  <c r="B9" i="1" s="1"/>
  <c r="J4" i="2"/>
  <c r="B19" i="1" s="1"/>
  <c r="J5" i="17"/>
  <c r="H9" i="1" s="1"/>
  <c r="J6" i="17"/>
  <c r="H20" i="1" s="1"/>
  <c r="J7" i="17"/>
  <c r="H21" i="1" s="1"/>
  <c r="J8" i="17"/>
  <c r="H10" i="1" s="1"/>
  <c r="J9" i="17"/>
  <c r="H22" i="1" s="1"/>
  <c r="J10" i="17"/>
  <c r="H11" i="1" s="1"/>
  <c r="J11" i="17"/>
  <c r="H23" i="1" s="1"/>
  <c r="J12" i="17"/>
  <c r="H12" i="1" s="1"/>
  <c r="J13" i="17"/>
  <c r="H24" i="1" s="1"/>
  <c r="J14" i="17"/>
  <c r="H25" i="1" s="1"/>
  <c r="J15" i="17"/>
  <c r="H26" i="1" s="1"/>
  <c r="J16" i="17"/>
  <c r="H27" i="1" s="1"/>
  <c r="J17" i="17"/>
  <c r="H28" i="1" s="1"/>
  <c r="J18" i="17"/>
  <c r="H29" i="1" s="1"/>
  <c r="J19" i="17"/>
  <c r="H13" i="1" s="1"/>
  <c r="J20" i="17"/>
  <c r="H14" i="1" s="1"/>
  <c r="J21" i="17"/>
  <c r="H30" i="1" s="1"/>
  <c r="J22" i="17"/>
  <c r="H31" i="1" s="1"/>
  <c r="J23" i="17"/>
  <c r="H32" i="1" s="1"/>
  <c r="J24" i="17"/>
  <c r="H33" i="1" s="1"/>
  <c r="J25" i="17"/>
  <c r="H34" i="1" s="1"/>
  <c r="J26" i="17"/>
  <c r="H35" i="1" s="1"/>
  <c r="J27" i="17"/>
  <c r="H15" i="1" s="1"/>
  <c r="J28" i="17"/>
  <c r="H36" i="1" s="1"/>
  <c r="J29" i="17"/>
  <c r="H37" i="1" s="1"/>
  <c r="J30" i="17"/>
  <c r="H38" i="1" s="1"/>
  <c r="J31" i="17"/>
  <c r="H39" i="1" s="1"/>
  <c r="J32" i="17"/>
  <c r="H16" i="1" s="1"/>
  <c r="J33" i="17"/>
  <c r="H40" i="1" s="1"/>
  <c r="J34" i="17"/>
  <c r="H41" i="1" s="1"/>
  <c r="J35" i="17"/>
  <c r="H42" i="1" s="1"/>
  <c r="N19" i="1" l="1"/>
  <c r="K22" i="1"/>
  <c r="K11" i="1"/>
  <c r="K29" i="1"/>
  <c r="Q12" i="1"/>
  <c r="K14" i="1"/>
  <c r="L12" i="1"/>
  <c r="M12" i="1"/>
  <c r="M36" i="1"/>
  <c r="N14" i="1"/>
  <c r="Q13" i="1"/>
  <c r="K24" i="1"/>
  <c r="M30" i="1"/>
  <c r="Q9" i="1"/>
  <c r="K15" i="1"/>
  <c r="Q14" i="1"/>
  <c r="K12" i="1"/>
  <c r="L19" i="1"/>
  <c r="L36" i="1"/>
  <c r="M19" i="1"/>
  <c r="P36" i="1"/>
  <c r="Q15" i="1"/>
  <c r="K9" i="1"/>
  <c r="K30" i="1"/>
  <c r="K37" i="1"/>
  <c r="L9" i="1"/>
  <c r="L24" i="1"/>
  <c r="L30" i="1"/>
  <c r="L37" i="1"/>
  <c r="M9" i="1"/>
  <c r="M24" i="1"/>
  <c r="M37" i="1"/>
  <c r="N9" i="1"/>
  <c r="N24" i="1"/>
  <c r="N30" i="1"/>
  <c r="N37" i="1"/>
  <c r="P9" i="1"/>
  <c r="P24" i="1"/>
  <c r="P30" i="1"/>
  <c r="P37" i="1"/>
  <c r="Q11" i="1"/>
  <c r="K20" i="1"/>
  <c r="K25" i="1"/>
  <c r="K31" i="1"/>
  <c r="K38" i="1"/>
  <c r="L20" i="1"/>
  <c r="L25" i="1"/>
  <c r="L31" i="1"/>
  <c r="L38" i="1"/>
  <c r="M20" i="1"/>
  <c r="M25" i="1"/>
  <c r="M31" i="1"/>
  <c r="M38" i="1"/>
  <c r="N20" i="1"/>
  <c r="N25" i="1"/>
  <c r="N31" i="1"/>
  <c r="N38" i="1"/>
  <c r="P20" i="1"/>
  <c r="P25" i="1"/>
  <c r="P31" i="1"/>
  <c r="P38" i="1"/>
  <c r="K13" i="1"/>
  <c r="K42" i="1"/>
  <c r="L42" i="1"/>
  <c r="K19" i="1"/>
  <c r="K36" i="1"/>
  <c r="L14" i="1"/>
  <c r="M14" i="1"/>
  <c r="N36" i="1"/>
  <c r="K21" i="1"/>
  <c r="K26" i="1"/>
  <c r="K32" i="1"/>
  <c r="L21" i="1"/>
  <c r="L26" i="1"/>
  <c r="L32" i="1"/>
  <c r="M21" i="1"/>
  <c r="M26" i="1"/>
  <c r="M32" i="1"/>
  <c r="N21" i="1"/>
  <c r="N26" i="1"/>
  <c r="N32" i="1"/>
  <c r="P21" i="1"/>
  <c r="P26" i="1"/>
  <c r="P32" i="1"/>
  <c r="Q16" i="1"/>
  <c r="Q10" i="1"/>
  <c r="K10" i="1"/>
  <c r="K27" i="1"/>
  <c r="K33" i="1"/>
  <c r="K16" i="1"/>
  <c r="L10" i="1"/>
  <c r="L27" i="1"/>
  <c r="L33" i="1"/>
  <c r="L16" i="1"/>
  <c r="M10" i="1"/>
  <c r="M27" i="1"/>
  <c r="M33" i="1"/>
  <c r="M16" i="1"/>
  <c r="N10" i="1"/>
  <c r="N27" i="1"/>
  <c r="N33" i="1"/>
  <c r="N16" i="1"/>
  <c r="P10" i="1"/>
  <c r="P27" i="1"/>
  <c r="P33" i="1"/>
  <c r="P16" i="1"/>
  <c r="K28" i="1"/>
  <c r="K34" i="1"/>
  <c r="K40" i="1"/>
  <c r="L22" i="1"/>
  <c r="L28" i="1"/>
  <c r="L34" i="1"/>
  <c r="L40" i="1"/>
  <c r="M22" i="1"/>
  <c r="M28" i="1"/>
  <c r="M34" i="1"/>
  <c r="M40" i="1"/>
  <c r="N22" i="1"/>
  <c r="N28" i="1"/>
  <c r="N34" i="1"/>
  <c r="N40" i="1"/>
  <c r="P22" i="1"/>
  <c r="P28" i="1"/>
  <c r="P34" i="1"/>
  <c r="P40" i="1"/>
  <c r="K35" i="1"/>
  <c r="K41" i="1"/>
  <c r="L11" i="1"/>
  <c r="L29" i="1"/>
  <c r="L35" i="1"/>
  <c r="L41" i="1"/>
  <c r="M11" i="1"/>
  <c r="M29" i="1"/>
  <c r="M35" i="1"/>
  <c r="M41" i="1"/>
  <c r="N11" i="1"/>
  <c r="N29" i="1"/>
  <c r="N35" i="1"/>
  <c r="N41" i="1"/>
  <c r="P11" i="1"/>
  <c r="P29" i="1"/>
  <c r="P35" i="1"/>
  <c r="P41" i="1"/>
  <c r="M15" i="1"/>
  <c r="M42" i="1"/>
  <c r="N13" i="1"/>
  <c r="N15" i="1"/>
  <c r="N42" i="1"/>
  <c r="P23" i="1"/>
  <c r="P13" i="1"/>
  <c r="P15" i="1"/>
  <c r="P42" i="1"/>
  <c r="L6" i="1"/>
  <c r="M6" i="1"/>
  <c r="N6" i="1"/>
  <c r="O6" i="1"/>
  <c r="P6" i="1"/>
  <c r="Q6" i="1"/>
  <c r="K6" i="1"/>
  <c r="A9" i="1" l="1"/>
  <c r="A20" i="1"/>
  <c r="A21" i="1"/>
  <c r="A10" i="1"/>
  <c r="A22" i="1"/>
  <c r="A11" i="1"/>
  <c r="A23" i="1"/>
  <c r="A12" i="1"/>
  <c r="A24" i="1"/>
  <c r="J4" i="17"/>
  <c r="H19" i="1" s="1"/>
  <c r="Q19" i="1" l="1"/>
  <c r="Q26" i="1"/>
  <c r="Q25" i="1"/>
  <c r="Q35" i="1"/>
  <c r="Q37" i="1"/>
  <c r="Q20" i="1"/>
  <c r="Q36" i="1"/>
  <c r="Q29" i="1"/>
  <c r="Q24" i="1"/>
  <c r="Q42" i="1"/>
  <c r="Q32" i="1"/>
  <c r="Q30" i="1"/>
  <c r="Q28" i="1"/>
  <c r="Q27" i="1"/>
  <c r="Q22" i="1"/>
  <c r="Q31" i="1"/>
  <c r="Q23" i="1"/>
  <c r="Q34" i="1"/>
  <c r="Q33" i="1"/>
  <c r="Q21" i="1"/>
  <c r="A19" i="1"/>
  <c r="J5" i="10" l="1"/>
  <c r="F9" i="1" s="1"/>
  <c r="J11" i="10"/>
  <c r="F23" i="1" s="1"/>
  <c r="J9" i="10"/>
  <c r="F22" i="1" s="1"/>
  <c r="J15" i="10"/>
  <c r="F26" i="1" s="1"/>
  <c r="J21" i="10"/>
  <c r="F30" i="1" s="1"/>
  <c r="J12" i="10"/>
  <c r="F12" i="1" s="1"/>
  <c r="J33" i="10"/>
  <c r="F40" i="1" s="1"/>
  <c r="J23" i="10"/>
  <c r="F32" i="1" s="1"/>
  <c r="J26" i="10"/>
  <c r="F35" i="1" s="1"/>
  <c r="J24" i="10"/>
  <c r="F33" i="1" s="1"/>
  <c r="J22" i="10"/>
  <c r="F31" i="1" s="1"/>
  <c r="J13" i="10"/>
  <c r="F24" i="1" s="1"/>
  <c r="J4" i="10"/>
  <c r="F19" i="1" s="1"/>
  <c r="J17" i="10"/>
  <c r="F28" i="1" s="1"/>
  <c r="J35" i="10"/>
  <c r="F42" i="1" s="1"/>
  <c r="J7" i="10"/>
  <c r="F21" i="1" s="1"/>
  <c r="J27" i="10"/>
  <c r="F15" i="1" s="1"/>
  <c r="J10" i="10"/>
  <c r="F11" i="1" s="1"/>
  <c r="J8" i="10"/>
  <c r="F10" i="1" s="1"/>
  <c r="J6" i="10"/>
  <c r="F20" i="1" s="1"/>
  <c r="J28" i="10"/>
  <c r="F36" i="1" s="1"/>
  <c r="J34" i="10"/>
  <c r="F41" i="1" s="1"/>
  <c r="J32" i="10"/>
  <c r="F16" i="1" s="1"/>
  <c r="J30" i="10"/>
  <c r="F38" i="1" s="1"/>
  <c r="J19" i="10"/>
  <c r="F13" i="1" s="1"/>
  <c r="J31" i="10"/>
  <c r="F39" i="1" s="1"/>
  <c r="J29" i="10"/>
  <c r="F37" i="1" s="1"/>
  <c r="J20" i="10"/>
  <c r="F14" i="1" s="1"/>
  <c r="J18" i="10"/>
  <c r="F29" i="1" s="1"/>
  <c r="J16" i="10"/>
  <c r="F27" i="1" s="1"/>
  <c r="J25" i="10"/>
  <c r="F34" i="1" s="1"/>
  <c r="J14" i="10"/>
  <c r="F25" i="1" s="1"/>
  <c r="O14" i="1" l="1"/>
  <c r="O20" i="1"/>
  <c r="O24" i="1"/>
  <c r="R24" i="1" s="1"/>
  <c r="O26" i="1"/>
  <c r="R26" i="1" s="1"/>
  <c r="O37" i="1"/>
  <c r="O10" i="1"/>
  <c r="O31" i="1"/>
  <c r="R31" i="1" s="1"/>
  <c r="O11" i="1"/>
  <c r="R11" i="1" s="1"/>
  <c r="O33" i="1"/>
  <c r="O23" i="1"/>
  <c r="R23" i="1" s="1"/>
  <c r="O13" i="1"/>
  <c r="R13" i="1" s="1"/>
  <c r="O15" i="1"/>
  <c r="O35" i="1"/>
  <c r="R35" i="1" s="1"/>
  <c r="O9" i="1"/>
  <c r="O25" i="1"/>
  <c r="R25" i="1" s="1"/>
  <c r="O38" i="1"/>
  <c r="O21" i="1"/>
  <c r="R21" i="1" s="1"/>
  <c r="O32" i="1"/>
  <c r="O34" i="1"/>
  <c r="R34" i="1" s="1"/>
  <c r="O16" i="1"/>
  <c r="O42" i="1"/>
  <c r="O40" i="1"/>
  <c r="R40" i="1" s="1"/>
  <c r="O27" i="1"/>
  <c r="R27" i="1" s="1"/>
  <c r="O41" i="1"/>
  <c r="R41" i="1" s="1"/>
  <c r="O28" i="1"/>
  <c r="O12" i="1"/>
  <c r="R12" i="1" s="1"/>
  <c r="O29" i="1"/>
  <c r="R29" i="1" s="1"/>
  <c r="O36" i="1"/>
  <c r="O19" i="1"/>
  <c r="R19" i="1" s="1"/>
  <c r="O30" i="1"/>
  <c r="R30" i="1" s="1"/>
  <c r="O22" i="1"/>
  <c r="R22" i="1" s="1"/>
  <c r="R20" i="1"/>
  <c r="R39" i="1"/>
  <c r="R42" i="1"/>
  <c r="R33" i="1"/>
  <c r="R32" i="1"/>
  <c r="R28" i="1"/>
  <c r="R16" i="1"/>
  <c r="R14" i="1"/>
  <c r="R37" i="1"/>
  <c r="R9" i="1"/>
  <c r="R38" i="1"/>
  <c r="R15" i="1"/>
  <c r="R36" i="1"/>
  <c r="R10" i="1"/>
  <c r="S12" i="1" l="1"/>
  <c r="S15" i="1"/>
  <c r="S16" i="1"/>
  <c r="S10" i="1"/>
  <c r="S9" i="1"/>
  <c r="S11" i="1"/>
  <c r="S13" i="1"/>
  <c r="S14" i="1"/>
  <c r="S19" i="1"/>
</calcChain>
</file>

<file path=xl/comments1.xml><?xml version="1.0" encoding="utf-8"?>
<comments xmlns="http://schemas.openxmlformats.org/spreadsheetml/2006/main">
  <authors>
    <author>Jamil, Hasan R</author>
  </authors>
  <commentList>
    <comment ref="A5" authorId="0" shapeId="0">
      <text>
        <r>
          <rPr>
            <b/>
            <sz val="10"/>
            <color indexed="81"/>
            <rFont val="Tahoma"/>
            <family val="2"/>
          </rPr>
          <t xml:space="preserve">Non Disclosure Agreement
</t>
        </r>
        <r>
          <rPr>
            <sz val="9"/>
            <color indexed="81"/>
            <rFont val="Tahoma"/>
            <family val="2"/>
          </rPr>
          <t xml:space="preserve">
--By receipt of the Non-Disclosure Statement below, you have acknowledged and will not divulge any information concerning this submittal / evaluation to anyone who is not part of the committee.
--Scores are not divulged between team members during the evaluation period. Total score / summary sheet will be distributed among team members after the evaluation completion date.
--Evaluate submittals independently and impartially.
--If a respondent / vendor contacts you, please refer them to the purchaser. No communication is allowed between respondents / vendors and evaluators during the evaluation period.
--If an evaluation team member has questions on a submittal, submit in writing to the Purchaser. The Purchaser will contact the respondent, obtain an explanation and prepare a written response. All committee members will be provided a copy of the response.
--Please safeguard the submittals when not evaluating.
--Please note that evaluator comments written on the matrix are subject to the Open Records Act.
--Questions regarding the contents, status or ranking of any submitted responses will be coordinated through the team leader and committee members. Please do not give biased opinions about respondents and  /or the content of their responses.
--Please email your completed evaluation matrix to the Purchaser no later than the deadline above.
I,  the person named  above, hereby certify that the following statements are true and correct and that I understand and agree to be bound by the commitments contained herein. 
I am acting at the request of the  </t>
        </r>
        <r>
          <rPr>
            <b/>
            <sz val="9"/>
            <color indexed="81"/>
            <rFont val="Tahoma"/>
            <family val="2"/>
          </rPr>
          <t>University of Houston System</t>
        </r>
        <r>
          <rPr>
            <sz val="9"/>
            <color indexed="81"/>
            <rFont val="Tahoma"/>
            <family val="2"/>
          </rPr>
          <t xml:space="preserve">  as a participant in the procurement above.
I am acting of my own accord and am not acting under duress. I am not currently employed by, nor am I receiving any compensation from, nor have I been the recipient of any present or future economic opportunity, employment, gift, loan, gratuity, special discount, trip, favor, or service in connection with any responses or involved respondent in return for favorable consideration. I have no preconceived position on the relative merits of any of the submitted responses nor have I established a personal preference or position on the worth or standing of any respondent participating in this action.
I agree not to disclose or otherwise divulge any information pertaining to the contents, status, or ranking of any submitted responses to anyone other than the evaluation team leader or other evaluation team members. I understand the terms "disclose or otherwise divulge" to include, but are not limited to, reproduction of any part or portion of any responses, or removal of same from designated areas without prior authorization from the evaluation team leader. I agree to perform any and all evaluations of said submitted responses in an unbiased manner, to the best of my ability, and with the best interest of the State of Texas paramount in all decisions.</t>
        </r>
      </text>
    </comment>
    <comment ref="A7" authorId="0" shapeId="0">
      <text>
        <r>
          <rPr>
            <b/>
            <sz val="9"/>
            <color indexed="81"/>
            <rFont val="Tahoma"/>
            <family val="2"/>
          </rPr>
          <t>Nepotism Agreement</t>
        </r>
        <r>
          <rPr>
            <sz val="9"/>
            <color indexed="81"/>
            <rFont val="Tahoma"/>
            <family val="2"/>
          </rPr>
          <t xml:space="preserve">
Per the Nepotism Disclosure Requirement for Contracts Equal to $1 Million or More:
https://uh.edu/office-of-finance/purchasing/faculty-staff-resources/guidelines-procedures/procedure_nepotism-procedures-departmennt.pdf
V. PURCHASING PROCEDURES FOR NEPOTISM DISCLOSURE 
1. The Department Purchaser will provide the Nepotism Form and the Evaluation Matrix to the committee members. The Nepotism Form can be found on 
https://www.sao.texas.gov/Documents/Forms/NepotismDisclosureForm.pdf
2. All committee members are required to sign and return the Nepotism Form and the scored Evaluation Matrix to the Purchaser (Buyer assigned to the project). 
3. Purchasing will forward all signed Nepotism forms to Internal Audit as part of the project checklist. 
4. When Internal Audit approves the project checklist, the assigned Buyer will save one copy of Nepotism forms in procurement folder (UH Purchasing share-drive). 
5. Purchasing will e-mail a project notification memo to Sr. VC/VP of Administration &amp; Finance. The e-mail will indicate at the end that “all nepotism forms are attached and all reports are negative.” </t>
        </r>
      </text>
    </comment>
  </commentList>
</comments>
</file>

<file path=xl/sharedStrings.xml><?xml version="1.0" encoding="utf-8"?>
<sst xmlns="http://schemas.openxmlformats.org/spreadsheetml/2006/main" count="357" uniqueCount="79">
  <si>
    <t xml:space="preserve">RESPONDENT SUMMARY </t>
  </si>
  <si>
    <t>Evaluator 1</t>
  </si>
  <si>
    <t>Evaluator 2</t>
  </si>
  <si>
    <t>Evaluator 3</t>
  </si>
  <si>
    <t>Evaluator 4</t>
  </si>
  <si>
    <t>Evaluator 5</t>
  </si>
  <si>
    <t>Criteria 1</t>
  </si>
  <si>
    <t>Criteria 2</t>
  </si>
  <si>
    <t>Criteria 3</t>
  </si>
  <si>
    <t>Criteria 4</t>
  </si>
  <si>
    <t>Criteria 5</t>
  </si>
  <si>
    <t>EVALUATION SUMMARY</t>
  </si>
  <si>
    <t>Rank of Average</t>
  </si>
  <si>
    <t>Rank</t>
  </si>
  <si>
    <t>Avg of comm rank per vendor</t>
  </si>
  <si>
    <t>Total</t>
  </si>
  <si>
    <t>Evaluator 6</t>
  </si>
  <si>
    <t>Criteria 6 (HUB)</t>
  </si>
  <si>
    <t>AECOM</t>
  </si>
  <si>
    <t>AMB Architects</t>
  </si>
  <si>
    <t>AUTOARCH</t>
  </si>
  <si>
    <t>CannonDesign</t>
  </si>
  <si>
    <t>Collaborate Arch</t>
  </si>
  <si>
    <t>Courtney Harper + Partners</t>
  </si>
  <si>
    <t>English + Associates Architects</t>
  </si>
  <si>
    <t>EYP</t>
  </si>
  <si>
    <t>FS Group</t>
  </si>
  <si>
    <t>GLMV Architecture</t>
  </si>
  <si>
    <t>HOK</t>
  </si>
  <si>
    <t>Huitt-Zollars</t>
  </si>
  <si>
    <t>Kirksey Architecture</t>
  </si>
  <si>
    <t>MAP Architects</t>
  </si>
  <si>
    <t>Moody Nolan</t>
  </si>
  <si>
    <t>OBA</t>
  </si>
  <si>
    <t>O'Connell Robertson</t>
  </si>
  <si>
    <t>PBK</t>
  </si>
  <si>
    <t>PBK Sports</t>
  </si>
  <si>
    <t>PDG</t>
  </si>
  <si>
    <t>Pfluger</t>
  </si>
  <si>
    <t>PGAL</t>
  </si>
  <si>
    <t>Powers Brown Architecture</t>
  </si>
  <si>
    <t>Prozign Inc</t>
  </si>
  <si>
    <t>RDLR</t>
  </si>
  <si>
    <t>RMA</t>
  </si>
  <si>
    <t>Slattery Tackett Architects</t>
  </si>
  <si>
    <t>Smith &amp; Company</t>
  </si>
  <si>
    <t>Stern and Bucek Architects</t>
  </si>
  <si>
    <t>STOA</t>
  </si>
  <si>
    <t>THR3E Design</t>
  </si>
  <si>
    <t>Ziegler Cooper</t>
  </si>
  <si>
    <t>Evaluator 7 (HUB)</t>
  </si>
  <si>
    <t>RFQ730-22022 Architectural Design Services</t>
  </si>
  <si>
    <t>Category</t>
  </si>
  <si>
    <t xml:space="preserve">Category 1 (projects with a total construction cost up to $800,000) </t>
  </si>
  <si>
    <t>Category 2 (projects with a total construction cost up to $8,000,000)</t>
  </si>
  <si>
    <t>University of Houston Evaluation Matrix $1 Million+</t>
  </si>
  <si>
    <t>Name</t>
  </si>
  <si>
    <t>Evaluation Due Date</t>
  </si>
  <si>
    <t>1/7/2021 @ 3PM</t>
  </si>
  <si>
    <t>Non Disclosure Agreement</t>
  </si>
  <si>
    <t>By initialing, I agree that I have read and understood the Non Disclosure Agreement.</t>
  </si>
  <si>
    <t>Nepotism Agreement</t>
  </si>
  <si>
    <t>By  initialing, I agree that I have read and understood the Nepotism Agreement and have completed the Disclosure Statement form (Part 1: General Information &amp; Part 2: Disclosures).</t>
  </si>
  <si>
    <t xml:space="preserve"> Criteria 1</t>
  </si>
  <si>
    <t xml:space="preserve"> Criteria 2</t>
  </si>
  <si>
    <t xml:space="preserve"> Criteria 3</t>
  </si>
  <si>
    <t xml:space="preserve"> Criteria 4</t>
  </si>
  <si>
    <t xml:space="preserve"> Criteria 5</t>
  </si>
  <si>
    <t xml:space="preserve"> Criteria 6</t>
  </si>
  <si>
    <t>Expertise of Firm and Proposed Team (Section 5.3)</t>
  </si>
  <si>
    <t>Relevant Project Experience (Section 5.4)</t>
  </si>
  <si>
    <t>Project Management Approach (Section 5.5)</t>
  </si>
  <si>
    <t>Financial Stability (Section 5.6)</t>
  </si>
  <si>
    <t>Quality and Responsiveness of Qualifications Package (Section 5.7)</t>
  </si>
  <si>
    <t>Points (1-5)</t>
  </si>
  <si>
    <t xml:space="preserve">Committee Members: </t>
  </si>
  <si>
    <t>HUB:</t>
  </si>
  <si>
    <t>Updated: 10/19</t>
  </si>
  <si>
    <t>Respondent’s Past HUB/MBE/WBE Goal Attainment and Quality of Procedures for UHS HUB Goal Attainment on the Contract Awarded Pursuant to this RFQ (Section 5.8)
**ONLY EVALUATOR 7 WILL EVALUATE**</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</si>
</sst>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_(&quot;$&quot;* \(#,##0.00\);_(&quot;$&quot;* &quot;-&quot;??_);_(@_)"/>
    <numFmt numFmtId="43" formatCode="_(* #,##0.00_);_(* \(#,##0.00\);_(* &quot;-&quot;??_);_(@_)"/>
    <numFmt numFmtId="164" formatCode="[$-F800]dddd\,\ mmmm\ dd\,\ yyyy"/>
  </numFmts>
  <fonts count="61"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2"/>
      <name val="Arial"/>
      <family val="2"/>
    </font>
    <font>
      <sz val="12"/>
      <name val="Arial"/>
      <family val="2"/>
    </font>
    <font>
      <sz val="10"/>
      <name val="Arial"/>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2"/>
      <color rgb="FFFF0000"/>
      <name val="Arial"/>
      <family val="2"/>
    </font>
    <font>
      <b/>
      <sz val="11"/>
      <name val="Arial"/>
      <family val="2"/>
    </font>
    <font>
      <sz val="11"/>
      <name val="Arial"/>
      <family val="2"/>
    </font>
    <font>
      <b/>
      <sz val="10"/>
      <color theme="1"/>
      <name val="Arial"/>
      <family val="2"/>
    </font>
    <font>
      <b/>
      <sz val="10"/>
      <name val="Arial"/>
      <family val="2"/>
    </font>
    <font>
      <sz val="10"/>
      <color rgb="FFFF0000"/>
      <name val="Arial"/>
      <family val="2"/>
    </font>
    <font>
      <b/>
      <sz val="10"/>
      <color rgb="FFFF0000"/>
      <name val="Arial"/>
      <family val="2"/>
    </font>
    <font>
      <sz val="10"/>
      <name val="Arial"/>
      <family val="2"/>
    </font>
    <font>
      <sz val="9"/>
      <color theme="1"/>
      <name val="Arial"/>
      <family val="2"/>
    </font>
    <font>
      <sz val="10"/>
      <color theme="1"/>
      <name val="Arial"/>
      <family val="2"/>
    </font>
    <font>
      <u/>
      <sz val="11"/>
      <color theme="10"/>
      <name val="Calibri"/>
      <family val="2"/>
      <scheme val="minor"/>
    </font>
    <font>
      <b/>
      <u/>
      <sz val="11"/>
      <color theme="10"/>
      <name val="Calibri"/>
      <family val="2"/>
      <scheme val="minor"/>
    </font>
    <font>
      <sz val="9"/>
      <name val="Arial"/>
      <family val="2"/>
    </font>
    <font>
      <b/>
      <sz val="9"/>
      <color rgb="FFFF0000"/>
      <name val="Arial"/>
      <family val="2"/>
    </font>
    <font>
      <b/>
      <sz val="8"/>
      <name val="Arial"/>
      <family val="2"/>
    </font>
    <font>
      <b/>
      <sz val="10"/>
      <color rgb="FF000000"/>
      <name val="Arial"/>
      <family val="2"/>
    </font>
    <font>
      <sz val="8"/>
      <name val="Arial"/>
      <family val="2"/>
    </font>
    <font>
      <b/>
      <sz val="10"/>
      <color indexed="81"/>
      <name val="Tahoma"/>
      <family val="2"/>
    </font>
    <font>
      <sz val="9"/>
      <color indexed="81"/>
      <name val="Tahoma"/>
      <family val="2"/>
    </font>
    <font>
      <b/>
      <sz val="9"/>
      <color indexed="81"/>
      <name val="Tahoma"/>
      <family val="2"/>
    </font>
  </fonts>
  <fills count="30">
    <fill>
      <patternFill patternType="none"/>
    </fill>
    <fill>
      <patternFill patternType="gray125"/>
    </fill>
    <fill>
      <patternFill patternType="solid">
        <fgColor indexed="26"/>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theme="0" tint="-4.9989318521683403E-2"/>
        <bgColor indexed="64"/>
      </patternFill>
    </fill>
    <fill>
      <patternFill patternType="solid">
        <fgColor theme="0"/>
        <bgColor indexed="64"/>
      </patternFill>
    </fill>
    <fill>
      <patternFill patternType="solid">
        <fgColor theme="8" tint="0.59999389629810485"/>
        <bgColor indexed="64"/>
      </patternFill>
    </fill>
    <fill>
      <patternFill patternType="solid">
        <fgColor rgb="FFFFFF00"/>
        <bgColor indexed="64"/>
      </patternFill>
    </fill>
    <fill>
      <patternFill patternType="solid">
        <fgColor theme="0" tint="-0.14999847407452621"/>
        <bgColor indexed="64"/>
      </patternFill>
    </fill>
    <fill>
      <patternFill patternType="solid">
        <fgColor theme="0" tint="-0.34998626667073579"/>
        <bgColor indexed="64"/>
      </patternFill>
    </fill>
  </fills>
  <borders count="26">
    <border>
      <left/>
      <right/>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indexed="64"/>
      </bottom>
      <diagonal/>
    </border>
    <border>
      <left/>
      <right/>
      <top/>
      <bottom style="hair">
        <color auto="1"/>
      </bottom>
      <diagonal/>
    </border>
    <border>
      <left style="medium">
        <color auto="1"/>
      </left>
      <right/>
      <top/>
      <bottom style="hair">
        <color auto="1"/>
      </bottom>
      <diagonal/>
    </border>
    <border>
      <left style="medium">
        <color auto="1"/>
      </left>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right/>
      <top style="thin">
        <color indexed="64"/>
      </top>
      <bottom/>
      <diagonal/>
    </border>
  </borders>
  <cellStyleXfs count="120">
    <xf numFmtId="0" fontId="0" fillId="0" borderId="0"/>
    <xf numFmtId="44" fontId="22" fillId="0" borderId="0" applyFont="0" applyFill="0" applyBorder="0" applyAlignment="0" applyProtection="0"/>
    <xf numFmtId="0" fontId="22" fillId="0" borderId="0"/>
    <xf numFmtId="0" fontId="19" fillId="0" borderId="0"/>
    <xf numFmtId="0" fontId="19" fillId="0" borderId="0"/>
    <xf numFmtId="0" fontId="22" fillId="2" borderId="1" applyNumberFormat="0" applyFont="0" applyAlignment="0" applyProtection="0"/>
    <xf numFmtId="0" fontId="24" fillId="3" borderId="0" applyNumberFormat="0" applyBorder="0" applyAlignment="0" applyProtection="0"/>
    <xf numFmtId="0" fontId="24" fillId="4" borderId="0" applyNumberFormat="0" applyBorder="0" applyAlignment="0" applyProtection="0"/>
    <xf numFmtId="0" fontId="24" fillId="5" borderId="0" applyNumberFormat="0" applyBorder="0" applyAlignment="0" applyProtection="0"/>
    <xf numFmtId="0" fontId="24" fillId="6" borderId="0" applyNumberFormat="0" applyBorder="0" applyAlignment="0" applyProtection="0"/>
    <xf numFmtId="0" fontId="24" fillId="7" borderId="0" applyNumberFormat="0" applyBorder="0" applyAlignment="0" applyProtection="0"/>
    <xf numFmtId="0" fontId="24" fillId="8" borderId="0" applyNumberFormat="0" applyBorder="0" applyAlignment="0" applyProtection="0"/>
    <xf numFmtId="0" fontId="24" fillId="9" borderId="0" applyNumberFormat="0" applyBorder="0" applyAlignment="0" applyProtection="0"/>
    <xf numFmtId="0" fontId="24" fillId="10" borderId="0" applyNumberFormat="0" applyBorder="0" applyAlignment="0" applyProtection="0"/>
    <xf numFmtId="0" fontId="24" fillId="11" borderId="0" applyNumberFormat="0" applyBorder="0" applyAlignment="0" applyProtection="0"/>
    <xf numFmtId="0" fontId="24" fillId="6" borderId="0" applyNumberFormat="0" applyBorder="0" applyAlignment="0" applyProtection="0"/>
    <xf numFmtId="0" fontId="24" fillId="9" borderId="0" applyNumberFormat="0" applyBorder="0" applyAlignment="0" applyProtection="0"/>
    <xf numFmtId="0" fontId="24" fillId="12" borderId="0" applyNumberFormat="0" applyBorder="0" applyAlignment="0" applyProtection="0"/>
    <xf numFmtId="0" fontId="25" fillId="13" borderId="0" applyNumberFormat="0" applyBorder="0" applyAlignment="0" applyProtection="0"/>
    <xf numFmtId="0" fontId="25" fillId="10" borderId="0" applyNumberFormat="0" applyBorder="0" applyAlignment="0" applyProtection="0"/>
    <xf numFmtId="0" fontId="25" fillId="11" borderId="0" applyNumberFormat="0" applyBorder="0" applyAlignment="0" applyProtection="0"/>
    <xf numFmtId="0" fontId="25" fillId="14" borderId="0" applyNumberFormat="0" applyBorder="0" applyAlignment="0" applyProtection="0"/>
    <xf numFmtId="0" fontId="25" fillId="15" borderId="0" applyNumberFormat="0" applyBorder="0" applyAlignment="0" applyProtection="0"/>
    <xf numFmtId="0" fontId="25" fillId="16" borderId="0" applyNumberFormat="0" applyBorder="0" applyAlignment="0" applyProtection="0"/>
    <xf numFmtId="0" fontId="25" fillId="17" borderId="0" applyNumberFormat="0" applyBorder="0" applyAlignment="0" applyProtection="0"/>
    <xf numFmtId="0" fontId="25" fillId="18" borderId="0" applyNumberFormat="0" applyBorder="0" applyAlignment="0" applyProtection="0"/>
    <xf numFmtId="0" fontId="25" fillId="19" borderId="0" applyNumberFormat="0" applyBorder="0" applyAlignment="0" applyProtection="0"/>
    <xf numFmtId="0" fontId="25" fillId="14" borderId="0" applyNumberFormat="0" applyBorder="0" applyAlignment="0" applyProtection="0"/>
    <xf numFmtId="0" fontId="25" fillId="15" borderId="0" applyNumberFormat="0" applyBorder="0" applyAlignment="0" applyProtection="0"/>
    <xf numFmtId="0" fontId="25" fillId="20" borderId="0" applyNumberFormat="0" applyBorder="0" applyAlignment="0" applyProtection="0"/>
    <xf numFmtId="0" fontId="26" fillId="4" borderId="0" applyNumberFormat="0" applyBorder="0" applyAlignment="0" applyProtection="0"/>
    <xf numFmtId="0" fontId="27" fillId="21" borderId="2" applyNumberFormat="0" applyAlignment="0" applyProtection="0"/>
    <xf numFmtId="0" fontId="28" fillId="22" borderId="3" applyNumberFormat="0" applyAlignment="0" applyProtection="0"/>
    <xf numFmtId="0" fontId="29" fillId="0" borderId="0" applyNumberFormat="0" applyFill="0" applyBorder="0" applyAlignment="0" applyProtection="0"/>
    <xf numFmtId="0" fontId="30" fillId="5" borderId="0" applyNumberFormat="0" applyBorder="0" applyAlignment="0" applyProtection="0"/>
    <xf numFmtId="0" fontId="31" fillId="0" borderId="4" applyNumberFormat="0" applyFill="0" applyAlignment="0" applyProtection="0"/>
    <xf numFmtId="0" fontId="32" fillId="0" borderId="5" applyNumberFormat="0" applyFill="0" applyAlignment="0" applyProtection="0"/>
    <xf numFmtId="0" fontId="33" fillId="0" borderId="6" applyNumberFormat="0" applyFill="0" applyAlignment="0" applyProtection="0"/>
    <xf numFmtId="0" fontId="33" fillId="0" borderId="0" applyNumberFormat="0" applyFill="0" applyBorder="0" applyAlignment="0" applyProtection="0"/>
    <xf numFmtId="0" fontId="34" fillId="8" borderId="2" applyNumberFormat="0" applyAlignment="0" applyProtection="0"/>
    <xf numFmtId="0" fontId="35" fillId="0" borderId="7" applyNumberFormat="0" applyFill="0" applyAlignment="0" applyProtection="0"/>
    <xf numFmtId="0" fontId="36" fillId="23" borderId="0" applyNumberFormat="0" applyBorder="0" applyAlignment="0" applyProtection="0"/>
    <xf numFmtId="0" fontId="23" fillId="2" borderId="1" applyNumberFormat="0" applyFont="0" applyAlignment="0" applyProtection="0"/>
    <xf numFmtId="0" fontId="37" fillId="21" borderId="8" applyNumberFormat="0" applyAlignment="0" applyProtection="0"/>
    <xf numFmtId="0" fontId="38" fillId="0" borderId="0" applyNumberFormat="0" applyFill="0" applyBorder="0" applyAlignment="0" applyProtection="0"/>
    <xf numFmtId="0" fontId="39" fillId="0" borderId="9" applyNumberFormat="0" applyFill="0" applyAlignment="0" applyProtection="0"/>
    <xf numFmtId="0" fontId="40" fillId="0" borderId="0" applyNumberFormat="0" applyFill="0" applyBorder="0" applyAlignment="0" applyProtection="0"/>
    <xf numFmtId="0" fontId="18" fillId="0" borderId="0"/>
    <xf numFmtId="0" fontId="24" fillId="3" borderId="0" applyNumberFormat="0" applyBorder="0" applyAlignment="0" applyProtection="0"/>
    <xf numFmtId="0" fontId="24" fillId="4" borderId="0" applyNumberFormat="0" applyBorder="0" applyAlignment="0" applyProtection="0"/>
    <xf numFmtId="0" fontId="24" fillId="5" borderId="0" applyNumberFormat="0" applyBorder="0" applyAlignment="0" applyProtection="0"/>
    <xf numFmtId="0" fontId="24" fillId="6" borderId="0" applyNumberFormat="0" applyBorder="0" applyAlignment="0" applyProtection="0"/>
    <xf numFmtId="0" fontId="24" fillId="7" borderId="0" applyNumberFormat="0" applyBorder="0" applyAlignment="0" applyProtection="0"/>
    <xf numFmtId="0" fontId="24" fillId="8" borderId="0" applyNumberFormat="0" applyBorder="0" applyAlignment="0" applyProtection="0"/>
    <xf numFmtId="0" fontId="24" fillId="9" borderId="0" applyNumberFormat="0" applyBorder="0" applyAlignment="0" applyProtection="0"/>
    <xf numFmtId="0" fontId="24" fillId="10" borderId="0" applyNumberFormat="0" applyBorder="0" applyAlignment="0" applyProtection="0"/>
    <xf numFmtId="0" fontId="24" fillId="11" borderId="0" applyNumberFormat="0" applyBorder="0" applyAlignment="0" applyProtection="0"/>
    <xf numFmtId="0" fontId="24" fillId="6" borderId="0" applyNumberFormat="0" applyBorder="0" applyAlignment="0" applyProtection="0"/>
    <xf numFmtId="0" fontId="24" fillId="9" borderId="0" applyNumberFormat="0" applyBorder="0" applyAlignment="0" applyProtection="0"/>
    <xf numFmtId="0" fontId="24" fillId="12" borderId="0" applyNumberFormat="0" applyBorder="0" applyAlignment="0" applyProtection="0"/>
    <xf numFmtId="0" fontId="25" fillId="13" borderId="0" applyNumberFormat="0" applyBorder="0" applyAlignment="0" applyProtection="0"/>
    <xf numFmtId="0" fontId="25" fillId="10" borderId="0" applyNumberFormat="0" applyBorder="0" applyAlignment="0" applyProtection="0"/>
    <xf numFmtId="0" fontId="25" fillId="11" borderId="0" applyNumberFormat="0" applyBorder="0" applyAlignment="0" applyProtection="0"/>
    <xf numFmtId="0" fontId="25" fillId="14" borderId="0" applyNumberFormat="0" applyBorder="0" applyAlignment="0" applyProtection="0"/>
    <xf numFmtId="0" fontId="25" fillId="15" borderId="0" applyNumberFormat="0" applyBorder="0" applyAlignment="0" applyProtection="0"/>
    <xf numFmtId="0" fontId="25" fillId="16" borderId="0" applyNumberFormat="0" applyBorder="0" applyAlignment="0" applyProtection="0"/>
    <xf numFmtId="0" fontId="25" fillId="17" borderId="0" applyNumberFormat="0" applyBorder="0" applyAlignment="0" applyProtection="0"/>
    <xf numFmtId="0" fontId="25" fillId="18" borderId="0" applyNumberFormat="0" applyBorder="0" applyAlignment="0" applyProtection="0"/>
    <xf numFmtId="0" fontId="25" fillId="19" borderId="0" applyNumberFormat="0" applyBorder="0" applyAlignment="0" applyProtection="0"/>
    <xf numFmtId="0" fontId="25" fillId="14" borderId="0" applyNumberFormat="0" applyBorder="0" applyAlignment="0" applyProtection="0"/>
    <xf numFmtId="0" fontId="25" fillId="15" borderId="0" applyNumberFormat="0" applyBorder="0" applyAlignment="0" applyProtection="0"/>
    <xf numFmtId="0" fontId="25" fillId="20" borderId="0" applyNumberFormat="0" applyBorder="0" applyAlignment="0" applyProtection="0"/>
    <xf numFmtId="0" fontId="26" fillId="4" borderId="0" applyNumberFormat="0" applyBorder="0" applyAlignment="0" applyProtection="0"/>
    <xf numFmtId="0" fontId="27" fillId="21" borderId="2" applyNumberFormat="0" applyAlignment="0" applyProtection="0"/>
    <xf numFmtId="0" fontId="28" fillId="22" borderId="3" applyNumberFormat="0" applyAlignment="0" applyProtection="0"/>
    <xf numFmtId="0" fontId="29" fillId="0" borderId="0" applyNumberFormat="0" applyFill="0" applyBorder="0" applyAlignment="0" applyProtection="0"/>
    <xf numFmtId="0" fontId="30" fillId="5" borderId="0" applyNumberFormat="0" applyBorder="0" applyAlignment="0" applyProtection="0"/>
    <xf numFmtId="0" fontId="31" fillId="0" borderId="4" applyNumberFormat="0" applyFill="0" applyAlignment="0" applyProtection="0"/>
    <xf numFmtId="0" fontId="32" fillId="0" borderId="5" applyNumberFormat="0" applyFill="0" applyAlignment="0" applyProtection="0"/>
    <xf numFmtId="0" fontId="33" fillId="0" borderId="6" applyNumberFormat="0" applyFill="0" applyAlignment="0" applyProtection="0"/>
    <xf numFmtId="0" fontId="33" fillId="0" borderId="0" applyNumberFormat="0" applyFill="0" applyBorder="0" applyAlignment="0" applyProtection="0"/>
    <xf numFmtId="0" fontId="34" fillId="8" borderId="2" applyNumberFormat="0" applyAlignment="0" applyProtection="0"/>
    <xf numFmtId="0" fontId="35" fillId="0" borderId="7" applyNumberFormat="0" applyFill="0" applyAlignment="0" applyProtection="0"/>
    <xf numFmtId="0" fontId="36" fillId="23" borderId="0" applyNumberFormat="0" applyBorder="0" applyAlignment="0" applyProtection="0"/>
    <xf numFmtId="0" fontId="37" fillId="21" borderId="8" applyNumberFormat="0" applyAlignment="0" applyProtection="0"/>
    <xf numFmtId="0" fontId="38" fillId="0" borderId="0" applyNumberFormat="0" applyFill="0" applyBorder="0" applyAlignment="0" applyProtection="0"/>
    <xf numFmtId="0" fontId="39" fillId="0" borderId="9" applyNumberFormat="0" applyFill="0" applyAlignment="0" applyProtection="0"/>
    <xf numFmtId="0" fontId="40" fillId="0" borderId="0" applyNumberFormat="0" applyFill="0" applyBorder="0" applyAlignment="0" applyProtection="0"/>
    <xf numFmtId="0" fontId="22" fillId="0" borderId="0"/>
    <xf numFmtId="0" fontId="22" fillId="2" borderId="1" applyNumberFormat="0" applyFont="0" applyAlignment="0" applyProtection="0"/>
    <xf numFmtId="0" fontId="17" fillId="0" borderId="0"/>
    <xf numFmtId="0" fontId="16" fillId="0" borderId="0"/>
    <xf numFmtId="0" fontId="15" fillId="0" borderId="0"/>
    <xf numFmtId="0" fontId="14" fillId="0" borderId="0"/>
    <xf numFmtId="0" fontId="13" fillId="0" borderId="0"/>
    <xf numFmtId="0" fontId="12" fillId="0" borderId="0"/>
    <xf numFmtId="0" fontId="11" fillId="0" borderId="0"/>
    <xf numFmtId="0" fontId="10" fillId="0" borderId="0"/>
    <xf numFmtId="0" fontId="22" fillId="0" borderId="0"/>
    <xf numFmtId="0" fontId="22" fillId="2" borderId="1" applyNumberFormat="0" applyFont="0" applyAlignment="0" applyProtection="0"/>
    <xf numFmtId="0" fontId="10" fillId="0" borderId="0"/>
    <xf numFmtId="0" fontId="9" fillId="0" borderId="0"/>
    <xf numFmtId="0" fontId="9" fillId="0" borderId="0"/>
    <xf numFmtId="0" fontId="8" fillId="0" borderId="0"/>
    <xf numFmtId="0" fontId="8" fillId="0" borderId="0"/>
    <xf numFmtId="0" fontId="7" fillId="0" borderId="0"/>
    <xf numFmtId="43" fontId="22" fillId="0" borderId="0" applyFont="0" applyFill="0" applyBorder="0" applyAlignment="0" applyProtection="0"/>
    <xf numFmtId="0" fontId="6" fillId="0" borderId="0"/>
    <xf numFmtId="44" fontId="48" fillId="0" borderId="0" applyFont="0" applyFill="0" applyBorder="0" applyAlignment="0" applyProtection="0"/>
    <xf numFmtId="0" fontId="5" fillId="0" borderId="0"/>
    <xf numFmtId="0" fontId="4" fillId="0" borderId="0"/>
    <xf numFmtId="0" fontId="4" fillId="0" borderId="0"/>
    <xf numFmtId="0" fontId="3" fillId="0" borderId="0"/>
    <xf numFmtId="0" fontId="3" fillId="0" borderId="0"/>
    <xf numFmtId="9" fontId="3"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1" fillId="0" borderId="0"/>
    <xf numFmtId="0" fontId="51" fillId="0" borderId="0" applyNumberFormat="0" applyFill="0" applyBorder="0" applyAlignment="0" applyProtection="0"/>
  </cellStyleXfs>
  <cellXfs count="115">
    <xf numFmtId="0" fontId="0" fillId="0" borderId="0" xfId="0"/>
    <xf numFmtId="0" fontId="0" fillId="0" borderId="0" xfId="0" applyBorder="1"/>
    <xf numFmtId="0" fontId="20" fillId="0" borderId="0" xfId="0" applyFont="1" applyBorder="1" applyAlignment="1"/>
    <xf numFmtId="0" fontId="0" fillId="0" borderId="0" xfId="0" applyBorder="1"/>
    <xf numFmtId="0" fontId="20" fillId="0" borderId="0" xfId="0" applyFont="1" applyBorder="1" applyAlignment="1"/>
    <xf numFmtId="0" fontId="22" fillId="0" borderId="0" xfId="0" applyFont="1"/>
    <xf numFmtId="0" fontId="0" fillId="0" borderId="0" xfId="0"/>
    <xf numFmtId="0" fontId="20" fillId="0" borderId="0" xfId="0" applyFont="1" applyBorder="1" applyAlignment="1">
      <alignment horizontal="left"/>
    </xf>
    <xf numFmtId="0" fontId="42" fillId="0" borderId="0" xfId="0" applyFont="1" applyBorder="1" applyAlignment="1">
      <alignment horizontal="left"/>
    </xf>
    <xf numFmtId="0" fontId="42" fillId="25" borderId="0" xfId="0" applyFont="1" applyFill="1" applyAlignment="1"/>
    <xf numFmtId="0" fontId="43" fillId="25" borderId="0" xfId="0" applyFont="1" applyFill="1"/>
    <xf numFmtId="0" fontId="21" fillId="25" borderId="0" xfId="0" applyFont="1" applyFill="1"/>
    <xf numFmtId="0" fontId="43" fillId="25" borderId="0" xfId="0" applyFont="1" applyFill="1" applyBorder="1"/>
    <xf numFmtId="0" fontId="20" fillId="25" borderId="0" xfId="0" applyFont="1" applyFill="1"/>
    <xf numFmtId="0" fontId="20" fillId="25" borderId="0" xfId="0" applyFont="1" applyFill="1" applyBorder="1" applyAlignment="1">
      <alignment horizontal="left" vertical="center"/>
    </xf>
    <xf numFmtId="0" fontId="20" fillId="25" borderId="0" xfId="0" applyFont="1" applyFill="1" applyBorder="1" applyAlignment="1">
      <alignment horizontal="right" textRotation="90" wrapText="1"/>
    </xf>
    <xf numFmtId="0" fontId="20" fillId="25" borderId="0" xfId="0" applyFont="1" applyFill="1" applyAlignment="1">
      <alignment horizontal="center" vertical="center"/>
    </xf>
    <xf numFmtId="0" fontId="21" fillId="25" borderId="11" xfId="0" applyFont="1" applyFill="1" applyBorder="1" applyAlignment="1">
      <alignment horizontal="right"/>
    </xf>
    <xf numFmtId="0" fontId="21" fillId="25" borderId="11" xfId="0" applyFont="1" applyFill="1" applyBorder="1" applyAlignment="1">
      <alignment horizontal="left"/>
    </xf>
    <xf numFmtId="0" fontId="45" fillId="0" borderId="10" xfId="100" applyFont="1" applyBorder="1" applyAlignment="1">
      <alignment horizontal="right"/>
    </xf>
    <xf numFmtId="0" fontId="47" fillId="0" borderId="10" xfId="100" applyFont="1" applyFill="1" applyBorder="1" applyAlignment="1">
      <alignment horizontal="right"/>
    </xf>
    <xf numFmtId="2" fontId="22" fillId="0" borderId="0" xfId="98" applyNumberFormat="1" applyFont="1"/>
    <xf numFmtId="0" fontId="41" fillId="24" borderId="13" xfId="0" applyFont="1" applyFill="1" applyBorder="1" applyAlignment="1">
      <alignment horizontal="right" textRotation="90" wrapText="1"/>
    </xf>
    <xf numFmtId="0" fontId="42" fillId="25" borderId="0" xfId="0" applyFont="1" applyFill="1" applyAlignment="1">
      <alignment horizontal="right"/>
    </xf>
    <xf numFmtId="0" fontId="43" fillId="25" borderId="0" xfId="0" applyFont="1" applyFill="1" applyAlignment="1">
      <alignment horizontal="right"/>
    </xf>
    <xf numFmtId="0" fontId="21" fillId="25" borderId="11" xfId="0" applyFont="1" applyFill="1" applyBorder="1"/>
    <xf numFmtId="0" fontId="20" fillId="25" borderId="13" xfId="0" applyFont="1" applyFill="1" applyBorder="1" applyAlignment="1">
      <alignment horizontal="right" textRotation="90" wrapText="1"/>
    </xf>
    <xf numFmtId="0" fontId="21" fillId="25" borderId="12" xfId="0" applyFont="1" applyFill="1" applyBorder="1" applyAlignment="1">
      <alignment horizontal="right"/>
    </xf>
    <xf numFmtId="2" fontId="46" fillId="0" borderId="0" xfId="0" applyNumberFormat="1" applyFont="1"/>
    <xf numFmtId="2" fontId="21" fillId="25" borderId="11" xfId="0" applyNumberFormat="1" applyFont="1" applyFill="1" applyBorder="1"/>
    <xf numFmtId="0" fontId="22" fillId="0" borderId="0" xfId="98" applyFont="1"/>
    <xf numFmtId="2" fontId="21" fillId="26" borderId="11" xfId="0" applyNumberFormat="1" applyFont="1" applyFill="1" applyBorder="1"/>
    <xf numFmtId="0" fontId="21" fillId="26" borderId="11" xfId="0" applyFont="1" applyFill="1" applyBorder="1" applyAlignment="1">
      <alignment horizontal="right"/>
    </xf>
    <xf numFmtId="0" fontId="20" fillId="26" borderId="0" xfId="0" applyFont="1" applyFill="1" applyBorder="1" applyAlignment="1">
      <alignment horizontal="right" textRotation="90" wrapText="1"/>
    </xf>
    <xf numFmtId="0" fontId="49" fillId="0" borderId="0" xfId="113" applyFont="1"/>
    <xf numFmtId="0" fontId="49" fillId="0" borderId="0" xfId="113" applyFont="1" applyFill="1"/>
    <xf numFmtId="0" fontId="22" fillId="0" borderId="0" xfId="98" applyFont="1"/>
    <xf numFmtId="0" fontId="22" fillId="0" borderId="0" xfId="98" applyFont="1"/>
    <xf numFmtId="0" fontId="22" fillId="0" borderId="0" xfId="98" applyFont="1"/>
    <xf numFmtId="0" fontId="22" fillId="0" borderId="0" xfId="98" applyFont="1"/>
    <xf numFmtId="0" fontId="22" fillId="0" borderId="0" xfId="98" applyFont="1"/>
    <xf numFmtId="0" fontId="22" fillId="0" borderId="0" xfId="98" applyFont="1"/>
    <xf numFmtId="0" fontId="21" fillId="27" borderId="12" xfId="0" applyFont="1" applyFill="1" applyBorder="1" applyAlignment="1">
      <alignment horizontal="right"/>
    </xf>
    <xf numFmtId="0" fontId="21" fillId="27" borderId="11" xfId="0" applyFont="1" applyFill="1" applyBorder="1" applyAlignment="1">
      <alignment horizontal="left"/>
    </xf>
    <xf numFmtId="0" fontId="22" fillId="0" borderId="0" xfId="98" applyFont="1"/>
    <xf numFmtId="0" fontId="21" fillId="25" borderId="0" xfId="0" applyFont="1" applyFill="1" applyBorder="1" applyAlignment="1">
      <alignment horizontal="left"/>
    </xf>
    <xf numFmtId="2" fontId="21" fillId="25" borderId="0" xfId="0" applyNumberFormat="1" applyFont="1" applyFill="1" applyBorder="1"/>
    <xf numFmtId="2" fontId="21" fillId="26" borderId="0" xfId="0" applyNumberFormat="1" applyFont="1" applyFill="1" applyBorder="1"/>
    <xf numFmtId="0" fontId="21" fillId="25" borderId="0" xfId="0" applyFont="1" applyFill="1" applyBorder="1"/>
    <xf numFmtId="0" fontId="21" fillId="25" borderId="0" xfId="0" applyFont="1" applyFill="1" applyBorder="1" applyAlignment="1">
      <alignment horizontal="right"/>
    </xf>
    <xf numFmtId="0" fontId="21" fillId="25" borderId="13" xfId="0" applyFont="1" applyFill="1" applyBorder="1" applyAlignment="1">
      <alignment horizontal="right"/>
    </xf>
    <xf numFmtId="0" fontId="21" fillId="27" borderId="0" xfId="0" applyFont="1" applyFill="1" applyBorder="1" applyAlignment="1">
      <alignment horizontal="left"/>
    </xf>
    <xf numFmtId="0" fontId="21" fillId="27" borderId="11" xfId="0" applyFont="1" applyFill="1" applyBorder="1"/>
    <xf numFmtId="0" fontId="21" fillId="27" borderId="0" xfId="0" applyFont="1" applyFill="1" applyBorder="1"/>
    <xf numFmtId="0" fontId="21" fillId="0" borderId="12" xfId="0" applyFont="1" applyFill="1" applyBorder="1" applyAlignment="1">
      <alignment horizontal="right"/>
    </xf>
    <xf numFmtId="0" fontId="21" fillId="0" borderId="11" xfId="0" applyFont="1" applyFill="1" applyBorder="1" applyAlignment="1">
      <alignment horizontal="left"/>
    </xf>
    <xf numFmtId="0" fontId="45" fillId="0" borderId="0" xfId="98" applyFont="1" applyAlignment="1">
      <alignment horizontal="left"/>
    </xf>
    <xf numFmtId="0" fontId="44" fillId="0" borderId="10" xfId="100" applyFont="1" applyBorder="1" applyAlignment="1">
      <alignment horizontal="center"/>
    </xf>
    <xf numFmtId="0" fontId="42" fillId="0" borderId="0" xfId="0" applyFont="1" applyFill="1" applyAlignment="1">
      <alignment horizontal="left"/>
    </xf>
    <xf numFmtId="0" fontId="42" fillId="25" borderId="0" xfId="0" applyFont="1" applyFill="1" applyAlignment="1">
      <alignment horizontal="right"/>
    </xf>
    <xf numFmtId="0" fontId="20" fillId="25" borderId="0" xfId="98" applyFont="1" applyFill="1" applyAlignment="1">
      <alignment horizontal="left" wrapText="1"/>
    </xf>
    <xf numFmtId="0" fontId="20" fillId="25" borderId="0" xfId="98" applyFont="1" applyFill="1" applyAlignment="1">
      <alignment wrapText="1"/>
    </xf>
    <xf numFmtId="0" fontId="22" fillId="25" borderId="0" xfId="98" applyFont="1" applyFill="1"/>
    <xf numFmtId="0" fontId="20" fillId="0" borderId="0" xfId="98" applyFont="1" applyFill="1" applyAlignment="1">
      <alignment horizontal="left"/>
    </xf>
    <xf numFmtId="0" fontId="21" fillId="25" borderId="0" xfId="98" applyFont="1" applyFill="1"/>
    <xf numFmtId="0" fontId="44" fillId="25" borderId="0" xfId="118" applyFont="1" applyFill="1" applyBorder="1" applyAlignment="1">
      <alignment horizontal="left"/>
    </xf>
    <xf numFmtId="0" fontId="22" fillId="27" borderId="0" xfId="118" applyFont="1" applyFill="1" applyBorder="1" applyAlignment="1">
      <alignment horizontal="center"/>
    </xf>
    <xf numFmtId="164" fontId="50" fillId="0" borderId="0" xfId="118" applyNumberFormat="1" applyFont="1" applyFill="1" applyBorder="1" applyAlignment="1">
      <alignment horizontal="center"/>
    </xf>
    <xf numFmtId="0" fontId="50" fillId="25" borderId="0" xfId="118" applyFont="1" applyFill="1" applyBorder="1" applyAlignment="1"/>
    <xf numFmtId="0" fontId="52" fillId="25" borderId="0" xfId="119" applyFont="1" applyFill="1" applyAlignment="1">
      <alignment horizontal="left" wrapText="1"/>
    </xf>
    <xf numFmtId="0" fontId="52" fillId="25" borderId="0" xfId="119" applyFont="1" applyFill="1" applyAlignment="1">
      <alignment wrapText="1"/>
    </xf>
    <xf numFmtId="0" fontId="22" fillId="25" borderId="0" xfId="98" applyFont="1" applyFill="1" applyAlignment="1"/>
    <xf numFmtId="0" fontId="22" fillId="27" borderId="14" xfId="98" applyFont="1" applyFill="1" applyBorder="1" applyAlignment="1">
      <alignment horizontal="center" wrapText="1"/>
    </xf>
    <xf numFmtId="0" fontId="53" fillId="25" borderId="0" xfId="98" applyFont="1" applyFill="1" applyAlignment="1">
      <alignment horizontal="left" wrapText="1"/>
    </xf>
    <xf numFmtId="0" fontId="52" fillId="25" borderId="0" xfId="119" applyFont="1" applyFill="1" applyAlignment="1">
      <alignment horizontal="left"/>
    </xf>
    <xf numFmtId="0" fontId="52" fillId="25" borderId="0" xfId="119" applyFont="1" applyFill="1" applyAlignment="1"/>
    <xf numFmtId="0" fontId="52" fillId="25" borderId="0" xfId="119" applyFont="1" applyFill="1" applyAlignment="1">
      <alignment horizontal="left"/>
    </xf>
    <xf numFmtId="0" fontId="22" fillId="25" borderId="0" xfId="98" applyFont="1" applyFill="1" applyAlignment="1">
      <alignment horizontal="center"/>
    </xf>
    <xf numFmtId="0" fontId="45" fillId="28" borderId="15" xfId="98" applyFont="1" applyFill="1" applyBorder="1" applyAlignment="1">
      <alignment horizontal="left"/>
    </xf>
    <xf numFmtId="0" fontId="45" fillId="28" borderId="16" xfId="98" applyFont="1" applyFill="1" applyBorder="1" applyAlignment="1">
      <alignment horizontal="left"/>
    </xf>
    <xf numFmtId="0" fontId="45" fillId="28" borderId="17" xfId="98" applyFont="1" applyFill="1" applyBorder="1" applyAlignment="1">
      <alignment horizontal="left"/>
    </xf>
    <xf numFmtId="0" fontId="53" fillId="25" borderId="15" xfId="98" applyFont="1" applyFill="1" applyBorder="1" applyAlignment="1">
      <alignment horizontal="left" vertical="top" wrapText="1"/>
    </xf>
    <xf numFmtId="0" fontId="53" fillId="25" borderId="16" xfId="98" applyFont="1" applyFill="1" applyBorder="1" applyAlignment="1">
      <alignment horizontal="left" vertical="top" wrapText="1"/>
    </xf>
    <xf numFmtId="0" fontId="53" fillId="25" borderId="17" xfId="98" applyFont="1" applyFill="1" applyBorder="1" applyAlignment="1">
      <alignment horizontal="left" vertical="top" wrapText="1"/>
    </xf>
    <xf numFmtId="0" fontId="54" fillId="25" borderId="15" xfId="98" applyFont="1" applyFill="1" applyBorder="1" applyAlignment="1">
      <alignment horizontal="left" vertical="top" wrapText="1"/>
    </xf>
    <xf numFmtId="0" fontId="55" fillId="25" borderId="0" xfId="98" applyFont="1" applyFill="1" applyAlignment="1">
      <alignment wrapText="1"/>
    </xf>
    <xf numFmtId="0" fontId="55" fillId="24" borderId="18" xfId="98" applyFont="1" applyFill="1" applyBorder="1" applyAlignment="1">
      <alignment horizontal="center" wrapText="1"/>
    </xf>
    <xf numFmtId="0" fontId="55" fillId="24" borderId="19" xfId="98" applyFont="1" applyFill="1" applyBorder="1" applyAlignment="1">
      <alignment horizontal="center" wrapText="1"/>
    </xf>
    <xf numFmtId="0" fontId="55" fillId="24" borderId="20" xfId="98" applyFont="1" applyFill="1" applyBorder="1" applyAlignment="1">
      <alignment horizontal="center" wrapText="1"/>
    </xf>
    <xf numFmtId="0" fontId="55" fillId="25" borderId="0" xfId="98" applyFont="1" applyFill="1" applyAlignment="1">
      <alignment horizontal="center" wrapText="1"/>
    </xf>
    <xf numFmtId="0" fontId="49" fillId="0" borderId="0" xfId="118" applyFont="1"/>
    <xf numFmtId="0" fontId="22" fillId="27" borderId="12" xfId="98" applyFont="1" applyFill="1" applyBorder="1" applyAlignment="1">
      <alignment horizontal="center"/>
    </xf>
    <xf numFmtId="0" fontId="22" fillId="27" borderId="11" xfId="98" applyFont="1" applyFill="1" applyBorder="1" applyAlignment="1">
      <alignment horizontal="center"/>
    </xf>
    <xf numFmtId="0" fontId="22" fillId="27" borderId="21" xfId="98" applyFont="1" applyFill="1" applyBorder="1" applyAlignment="1">
      <alignment horizontal="center"/>
    </xf>
    <xf numFmtId="0" fontId="22" fillId="28" borderId="12" xfId="98" applyFont="1" applyFill="1" applyBorder="1" applyAlignment="1">
      <alignment horizontal="center"/>
    </xf>
    <xf numFmtId="0" fontId="22" fillId="28" borderId="11" xfId="98" applyFont="1" applyFill="1" applyBorder="1" applyAlignment="1">
      <alignment horizontal="center"/>
    </xf>
    <xf numFmtId="0" fontId="22" fillId="28" borderId="21" xfId="98" applyFont="1" applyFill="1" applyBorder="1" applyAlignment="1">
      <alignment horizontal="center"/>
    </xf>
    <xf numFmtId="0" fontId="22" fillId="27" borderId="22" xfId="98" applyFont="1" applyFill="1" applyBorder="1" applyAlignment="1">
      <alignment horizontal="center"/>
    </xf>
    <xf numFmtId="0" fontId="22" fillId="27" borderId="23" xfId="98" applyFont="1" applyFill="1" applyBorder="1" applyAlignment="1">
      <alignment horizontal="center"/>
    </xf>
    <xf numFmtId="0" fontId="22" fillId="27" borderId="24" xfId="98" applyFont="1" applyFill="1" applyBorder="1" applyAlignment="1">
      <alignment horizontal="center"/>
    </xf>
    <xf numFmtId="0" fontId="22" fillId="28" borderId="22" xfId="98" applyFont="1" applyFill="1" applyBorder="1" applyAlignment="1">
      <alignment horizontal="center"/>
    </xf>
    <xf numFmtId="0" fontId="22" fillId="28" borderId="23" xfId="98" applyFont="1" applyFill="1" applyBorder="1" applyAlignment="1">
      <alignment horizontal="center"/>
    </xf>
    <xf numFmtId="0" fontId="22" fillId="28" borderId="24" xfId="98" applyFont="1" applyFill="1" applyBorder="1" applyAlignment="1">
      <alignment horizontal="center"/>
    </xf>
    <xf numFmtId="0" fontId="49" fillId="0" borderId="0" xfId="118" applyFont="1" applyFill="1"/>
    <xf numFmtId="0" fontId="22" fillId="29" borderId="0" xfId="98" applyFont="1" applyFill="1" applyBorder="1"/>
    <xf numFmtId="0" fontId="22" fillId="29" borderId="25" xfId="98" applyFont="1" applyFill="1" applyBorder="1"/>
    <xf numFmtId="0" fontId="22" fillId="25" borderId="10" xfId="98" applyFont="1" applyFill="1" applyBorder="1"/>
    <xf numFmtId="0" fontId="47" fillId="25" borderId="0" xfId="98" applyFont="1" applyFill="1"/>
    <xf numFmtId="0" fontId="22" fillId="25" borderId="0" xfId="98" applyFont="1" applyFill="1" applyAlignment="1">
      <alignment wrapText="1"/>
    </xf>
    <xf numFmtId="0" fontId="56" fillId="0" borderId="0" xfId="118" applyFont="1" applyAlignment="1">
      <alignment horizontal="left"/>
    </xf>
    <xf numFmtId="0" fontId="53" fillId="25" borderId="0" xfId="98" applyFont="1" applyFill="1"/>
    <xf numFmtId="0" fontId="51" fillId="25" borderId="0" xfId="119" applyFill="1"/>
    <xf numFmtId="0" fontId="45" fillId="25" borderId="0" xfId="98" applyFont="1" applyFill="1"/>
    <xf numFmtId="0" fontId="51" fillId="0" borderId="0" xfId="119" applyAlignment="1">
      <alignment vertical="center"/>
    </xf>
    <xf numFmtId="0" fontId="57" fillId="25" borderId="0" xfId="98" applyFont="1" applyFill="1"/>
  </cellXfs>
  <cellStyles count="120">
    <cellStyle name="20% - Accent1 2" xfId="48"/>
    <cellStyle name="20% - Accent1 3" xfId="6"/>
    <cellStyle name="20% - Accent2 2" xfId="49"/>
    <cellStyle name="20% - Accent2 3" xfId="7"/>
    <cellStyle name="20% - Accent3 2" xfId="50"/>
    <cellStyle name="20% - Accent3 3" xfId="8"/>
    <cellStyle name="20% - Accent4 2" xfId="51"/>
    <cellStyle name="20% - Accent4 3" xfId="9"/>
    <cellStyle name="20% - Accent5 2" xfId="52"/>
    <cellStyle name="20% - Accent5 3" xfId="10"/>
    <cellStyle name="20% - Accent6 2" xfId="53"/>
    <cellStyle name="20% - Accent6 3" xfId="11"/>
    <cellStyle name="40% - Accent1 2" xfId="54"/>
    <cellStyle name="40% - Accent1 3" xfId="12"/>
    <cellStyle name="40% - Accent2 2" xfId="55"/>
    <cellStyle name="40% - Accent2 3" xfId="13"/>
    <cellStyle name="40% - Accent3 2" xfId="56"/>
    <cellStyle name="40% - Accent3 3" xfId="14"/>
    <cellStyle name="40% - Accent4 2" xfId="57"/>
    <cellStyle name="40% - Accent4 3" xfId="15"/>
    <cellStyle name="40% - Accent5 2" xfId="58"/>
    <cellStyle name="40% - Accent5 3" xfId="16"/>
    <cellStyle name="40% - Accent6 2" xfId="59"/>
    <cellStyle name="40% - Accent6 3" xfId="17"/>
    <cellStyle name="60% - Accent1 2" xfId="60"/>
    <cellStyle name="60% - Accent1 3" xfId="18"/>
    <cellStyle name="60% - Accent2 2" xfId="61"/>
    <cellStyle name="60% - Accent2 3" xfId="19"/>
    <cellStyle name="60% - Accent3 2" xfId="62"/>
    <cellStyle name="60% - Accent3 3" xfId="20"/>
    <cellStyle name="60% - Accent4 2" xfId="63"/>
    <cellStyle name="60% - Accent4 3" xfId="21"/>
    <cellStyle name="60% - Accent5 2" xfId="64"/>
    <cellStyle name="60% - Accent5 3" xfId="22"/>
    <cellStyle name="60% - Accent6 2" xfId="65"/>
    <cellStyle name="60% - Accent6 3" xfId="23"/>
    <cellStyle name="Accent1 2" xfId="66"/>
    <cellStyle name="Accent1 3" xfId="24"/>
    <cellStyle name="Accent2 2" xfId="67"/>
    <cellStyle name="Accent2 3" xfId="25"/>
    <cellStyle name="Accent3 2" xfId="68"/>
    <cellStyle name="Accent3 3" xfId="26"/>
    <cellStyle name="Accent4 2" xfId="69"/>
    <cellStyle name="Accent4 3" xfId="27"/>
    <cellStyle name="Accent5 2" xfId="70"/>
    <cellStyle name="Accent5 3" xfId="28"/>
    <cellStyle name="Accent6 2" xfId="71"/>
    <cellStyle name="Accent6 3" xfId="29"/>
    <cellStyle name="Bad 2" xfId="72"/>
    <cellStyle name="Bad 3" xfId="30"/>
    <cellStyle name="Calculation 2" xfId="73"/>
    <cellStyle name="Calculation 3" xfId="31"/>
    <cellStyle name="Check Cell 2" xfId="74"/>
    <cellStyle name="Check Cell 3" xfId="32"/>
    <cellStyle name="Comma 2" xfId="106"/>
    <cellStyle name="Currency 2" xfId="1"/>
    <cellStyle name="Currency 3" xfId="108"/>
    <cellStyle name="Explanatory Text 2" xfId="75"/>
    <cellStyle name="Explanatory Text 3" xfId="33"/>
    <cellStyle name="Good 2" xfId="76"/>
    <cellStyle name="Good 3" xfId="34"/>
    <cellStyle name="Heading 1 2" xfId="77"/>
    <cellStyle name="Heading 1 3" xfId="35"/>
    <cellStyle name="Heading 2 2" xfId="78"/>
    <cellStyle name="Heading 2 3" xfId="36"/>
    <cellStyle name="Heading 3 2" xfId="79"/>
    <cellStyle name="Heading 3 3" xfId="37"/>
    <cellStyle name="Heading 4 2" xfId="80"/>
    <cellStyle name="Heading 4 3" xfId="38"/>
    <cellStyle name="Hyperlink" xfId="119" builtinId="8"/>
    <cellStyle name="Input 2" xfId="81"/>
    <cellStyle name="Input 3" xfId="39"/>
    <cellStyle name="Linked Cell 2" xfId="82"/>
    <cellStyle name="Linked Cell 3" xfId="40"/>
    <cellStyle name="Neutral 2" xfId="83"/>
    <cellStyle name="Neutral 3" xfId="41"/>
    <cellStyle name="Normal" xfId="0" builtinId="0"/>
    <cellStyle name="Normal 10" xfId="115"/>
    <cellStyle name="Normal 11" xfId="118"/>
    <cellStyle name="Normal 2" xfId="2"/>
    <cellStyle name="Normal 3" xfId="3"/>
    <cellStyle name="Normal 3 2" xfId="88"/>
    <cellStyle name="Normal 3 3" xfId="97"/>
    <cellStyle name="Normal 3 3 2" xfId="107"/>
    <cellStyle name="Normal 3 4" xfId="105"/>
    <cellStyle name="Normal 3 5" xfId="109"/>
    <cellStyle name="Normal 4" xfId="4"/>
    <cellStyle name="Normal 4 10" xfId="100"/>
    <cellStyle name="Normal 4 11" xfId="102"/>
    <cellStyle name="Normal 4 12" xfId="104"/>
    <cellStyle name="Normal 4 13" xfId="111"/>
    <cellStyle name="Normal 4 14" xfId="113"/>
    <cellStyle name="Normal 4 15" xfId="116"/>
    <cellStyle name="Normal 4 2" xfId="47"/>
    <cellStyle name="Normal 4 3" xfId="90"/>
    <cellStyle name="Normal 4 4" xfId="91"/>
    <cellStyle name="Normal 4 5" xfId="92"/>
    <cellStyle name="Normal 4 6" xfId="93"/>
    <cellStyle name="Normal 4 7" xfId="94"/>
    <cellStyle name="Normal 4 8" xfId="95"/>
    <cellStyle name="Normal 4 9" xfId="96"/>
    <cellStyle name="Normal 5" xfId="98"/>
    <cellStyle name="Normal 6" xfId="101"/>
    <cellStyle name="Normal 7" xfId="103"/>
    <cellStyle name="Normal 8" xfId="110"/>
    <cellStyle name="Normal 9" xfId="112"/>
    <cellStyle name="Note 2" xfId="5"/>
    <cellStyle name="Note 3" xfId="89"/>
    <cellStyle name="Note 4" xfId="42"/>
    <cellStyle name="Note 4 2" xfId="99"/>
    <cellStyle name="Output 2" xfId="84"/>
    <cellStyle name="Output 3" xfId="43"/>
    <cellStyle name="Percent 2" xfId="114"/>
    <cellStyle name="Percent 3" xfId="117"/>
    <cellStyle name="Title 2" xfId="85"/>
    <cellStyle name="Title 3" xfId="44"/>
    <cellStyle name="Total 2" xfId="86"/>
    <cellStyle name="Total 3" xfId="45"/>
    <cellStyle name="Warning Text 2" xfId="87"/>
    <cellStyle name="Warning Text 3" xfId="4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oneCellAnchor>
    <xdr:from>
      <xdr:col>10</xdr:col>
      <xdr:colOff>590550</xdr:colOff>
      <xdr:row>0</xdr:row>
      <xdr:rowOff>104775</xdr:rowOff>
    </xdr:from>
    <xdr:ext cx="3918252" cy="1846531"/>
    <xdr:sp macro="" textlink="">
      <xdr:nvSpPr>
        <xdr:cNvPr id="2" name="TextBox 1"/>
        <xdr:cNvSpPr txBox="1"/>
      </xdr:nvSpPr>
      <xdr:spPr>
        <a:xfrm>
          <a:off x="8220075" y="104775"/>
          <a:ext cx="3918252" cy="18465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050" b="1">
              <a:latin typeface="Arial" panose="020B0604020202020204" pitchFamily="34" charset="0"/>
              <a:cs typeface="Arial" panose="020B0604020202020204" pitchFamily="34" charset="0"/>
            </a:rPr>
            <a:t>Instructions</a:t>
          </a:r>
          <a:r>
            <a:rPr lang="en-US" sz="1100" b="1">
              <a:latin typeface="Arial" panose="020B0604020202020204" pitchFamily="34" charset="0"/>
              <a:cs typeface="Arial" panose="020B0604020202020204" pitchFamily="34" charset="0"/>
            </a:rPr>
            <a:t>: </a:t>
          </a:r>
        </a:p>
        <a:p>
          <a:r>
            <a:rPr lang="en-US" sz="900" b="1" i="0">
              <a:solidFill>
                <a:srgbClr val="FF0000"/>
              </a:solidFill>
              <a:effectLst/>
              <a:latin typeface="Arial" panose="020B0604020202020204" pitchFamily="34" charset="0"/>
              <a:ea typeface="+mn-ea"/>
              <a:cs typeface="Arial" panose="020B0604020202020204" pitchFamily="34" charset="0"/>
            </a:rPr>
            <a:t>Review</a:t>
          </a:r>
          <a:r>
            <a:rPr lang="en-US" sz="900" b="1" i="0" baseline="0">
              <a:solidFill>
                <a:srgbClr val="FF0000"/>
              </a:solidFill>
              <a:effectLst/>
              <a:latin typeface="Arial" panose="020B0604020202020204" pitchFamily="34" charset="0"/>
              <a:ea typeface="+mn-ea"/>
              <a:cs typeface="Arial" panose="020B0604020202020204" pitchFamily="34" charset="0"/>
            </a:rPr>
            <a:t> Non-Disclosure before evaluating below.  </a:t>
          </a:r>
        </a:p>
        <a:p>
          <a:r>
            <a:rPr lang="en-US" sz="900" b="0" i="0" baseline="0">
              <a:solidFill>
                <a:sysClr val="windowText" lastClr="000000"/>
              </a:solidFill>
              <a:effectLst/>
              <a:latin typeface="Arial" panose="020B0604020202020204" pitchFamily="34" charset="0"/>
              <a:ea typeface="+mn-ea"/>
              <a:cs typeface="Arial" panose="020B0604020202020204" pitchFamily="34" charset="0"/>
            </a:rPr>
            <a:t>Enter name.</a:t>
          </a:r>
        </a:p>
        <a:p>
          <a:r>
            <a:rPr lang="en-US" sz="900" b="0">
              <a:latin typeface="Arial" panose="020B0604020202020204" pitchFamily="34" charset="0"/>
              <a:cs typeface="Arial" panose="020B0604020202020204" pitchFamily="34" charset="0"/>
            </a:rPr>
            <a:t>Review</a:t>
          </a:r>
          <a:r>
            <a:rPr lang="en-US" sz="900" b="0" baseline="0">
              <a:latin typeface="Arial" panose="020B0604020202020204" pitchFamily="34" charset="0"/>
              <a:cs typeface="Arial" panose="020B0604020202020204" pitchFamily="34" charset="0"/>
            </a:rPr>
            <a:t> all bid responses distributed by the Buyer.  </a:t>
          </a:r>
        </a:p>
        <a:p>
          <a:r>
            <a:rPr lang="en-US" sz="900" b="0" baseline="0">
              <a:latin typeface="Arial" panose="020B0604020202020204" pitchFamily="34" charset="0"/>
              <a:cs typeface="Arial" panose="020B0604020202020204" pitchFamily="34" charset="0"/>
            </a:rPr>
            <a:t>Once reviewed, enter points for the vendor in the yellow highlighted cells.</a:t>
          </a:r>
        </a:p>
        <a:p>
          <a:r>
            <a:rPr lang="en-US" sz="900" b="0" baseline="0">
              <a:latin typeface="Arial" panose="020B0604020202020204" pitchFamily="34" charset="0"/>
              <a:cs typeface="Arial" panose="020B0604020202020204" pitchFamily="34" charset="0"/>
            </a:rPr>
            <a:t>Send completed matrix  in Excel format back to the buyer.  </a:t>
          </a:r>
        </a:p>
        <a:p>
          <a:r>
            <a:rPr lang="en-US" sz="900" b="0" baseline="0">
              <a:latin typeface="Arial" panose="020B0604020202020204" pitchFamily="34" charset="0"/>
              <a:cs typeface="Arial" panose="020B0604020202020204" pitchFamily="34" charset="0"/>
            </a:rPr>
            <a:t>Committee members must score independently.  </a:t>
          </a:r>
        </a:p>
        <a:p>
          <a:endParaRPr lang="en-US" sz="900" b="0" baseline="0">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5.0 to 4.5 = Exceptional, exceeds and fully meets all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4.4 to 3.5 = Advantageous, exceeds some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3.4 to 2.5 = Meets minimal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2.4 to 1.5 = Addresses most of the minimal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1.4 to 1.0 = Addresses part of minimal requirements</a:t>
          </a:r>
          <a:endParaRPr lang="en-US" sz="900" b="0" baseline="0">
            <a:latin typeface="Arial" panose="020B0604020202020204" pitchFamily="34" charset="0"/>
            <a:cs typeface="Arial" panose="020B0604020202020204" pitchFamily="34" charset="0"/>
          </a:endParaRP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40"/>
  <sheetViews>
    <sheetView workbookViewId="0">
      <selection activeCell="I4" sqref="I4:I35"/>
    </sheetView>
  </sheetViews>
  <sheetFormatPr defaultRowHeight="12.75" x14ac:dyDescent="0.2"/>
  <cols>
    <col min="1" max="3" width="9.42578125" customWidth="1"/>
    <col min="4" max="7" width="8.85546875" customWidth="1"/>
    <col min="8" max="8" width="8.85546875" style="6" customWidth="1"/>
    <col min="9" max="9" width="15" style="6" bestFit="1" customWidth="1"/>
    <col min="10" max="10" width="8.85546875" style="6" customWidth="1"/>
    <col min="11" max="11" width="15" style="6" bestFit="1" customWidth="1"/>
    <col min="12" max="12" width="12.42578125" bestFit="1" customWidth="1"/>
  </cols>
  <sheetData>
    <row r="1" spans="1:25" ht="15.75" x14ac:dyDescent="0.25">
      <c r="A1" s="8" t="s">
        <v>0</v>
      </c>
      <c r="B1" s="7"/>
      <c r="C1" s="7"/>
      <c r="D1" s="7"/>
      <c r="E1" s="4"/>
      <c r="F1" s="4"/>
      <c r="G1" s="4"/>
      <c r="H1" s="4"/>
      <c r="I1" s="4"/>
      <c r="J1" s="4"/>
      <c r="K1" s="4"/>
      <c r="L1" s="4"/>
    </row>
    <row r="2" spans="1:25" ht="15.75" x14ac:dyDescent="0.25">
      <c r="A2" s="2"/>
      <c r="B2" s="1"/>
      <c r="C2" s="3"/>
      <c r="D2" s="3"/>
      <c r="E2" s="3"/>
      <c r="F2" s="3"/>
      <c r="G2" s="3"/>
      <c r="H2" s="3"/>
      <c r="I2" s="3"/>
      <c r="J2" s="3"/>
      <c r="K2" s="3"/>
      <c r="L2" s="3"/>
      <c r="M2" s="3"/>
    </row>
    <row r="3" spans="1:25" s="5" customFormat="1" x14ac:dyDescent="0.2">
      <c r="A3" s="57"/>
      <c r="B3" s="57"/>
      <c r="C3" s="57"/>
      <c r="D3" s="19" t="s">
        <v>6</v>
      </c>
      <c r="E3" s="19" t="s">
        <v>7</v>
      </c>
      <c r="F3" s="19" t="s">
        <v>8</v>
      </c>
      <c r="G3" s="19" t="s">
        <v>9</v>
      </c>
      <c r="H3" s="19" t="s">
        <v>10</v>
      </c>
      <c r="I3" s="19" t="s">
        <v>17</v>
      </c>
      <c r="J3" s="20" t="s">
        <v>15</v>
      </c>
      <c r="N3" s="6"/>
      <c r="O3" s="6"/>
      <c r="P3" s="6"/>
      <c r="Q3" s="6"/>
      <c r="R3" s="6"/>
      <c r="S3" s="6"/>
      <c r="T3" s="6"/>
      <c r="U3" s="6"/>
      <c r="V3" s="6"/>
      <c r="W3" s="6"/>
      <c r="X3" s="6"/>
      <c r="Y3" s="6"/>
    </row>
    <row r="4" spans="1:25" x14ac:dyDescent="0.2">
      <c r="A4" s="56" t="s">
        <v>18</v>
      </c>
      <c r="B4" s="56"/>
      <c r="C4" s="56"/>
      <c r="D4" s="36">
        <v>25.900000000000002</v>
      </c>
      <c r="E4" s="36">
        <v>20.399999999999999</v>
      </c>
      <c r="F4" s="36">
        <v>14.4</v>
      </c>
      <c r="G4" s="36">
        <v>3.6</v>
      </c>
      <c r="H4" s="36">
        <v>3.6</v>
      </c>
      <c r="I4" s="36">
        <f>'Evaluator 7'!I4</f>
        <v>5</v>
      </c>
      <c r="J4" s="28">
        <f>SUM(D4:I4)</f>
        <v>72.899999999999991</v>
      </c>
      <c r="L4" s="6"/>
      <c r="M4" s="6"/>
      <c r="N4" s="6"/>
      <c r="O4" s="6"/>
      <c r="P4" s="6"/>
      <c r="Q4" s="6"/>
      <c r="R4" s="34"/>
      <c r="S4" s="6"/>
      <c r="T4" s="6"/>
      <c r="U4" s="6"/>
      <c r="V4" s="6"/>
      <c r="W4" s="6"/>
      <c r="X4" s="6"/>
      <c r="Y4" s="6"/>
    </row>
    <row r="5" spans="1:25" x14ac:dyDescent="0.2">
      <c r="A5" s="56" t="s">
        <v>19</v>
      </c>
      <c r="B5" s="56"/>
      <c r="C5" s="56"/>
      <c r="D5" s="36">
        <v>28</v>
      </c>
      <c r="E5" s="36">
        <v>22.799999999999997</v>
      </c>
      <c r="F5" s="36">
        <v>15.6</v>
      </c>
      <c r="G5" s="36">
        <v>4</v>
      </c>
      <c r="H5" s="36">
        <v>3.9</v>
      </c>
      <c r="I5" s="41">
        <f>'Evaluator 7'!I5</f>
        <v>5</v>
      </c>
      <c r="J5" s="28">
        <f t="shared" ref="J5:J35" si="0">SUM(D5:I5)</f>
        <v>79.3</v>
      </c>
      <c r="L5" s="6"/>
      <c r="M5" s="6"/>
      <c r="N5" s="6"/>
      <c r="O5" s="6"/>
      <c r="P5" s="6"/>
      <c r="Q5" s="6"/>
      <c r="R5" s="34"/>
      <c r="S5" s="6"/>
      <c r="T5" s="6"/>
      <c r="U5" s="6"/>
      <c r="V5" s="6"/>
      <c r="W5" s="6"/>
      <c r="X5" s="6"/>
      <c r="Y5" s="6"/>
    </row>
    <row r="6" spans="1:25" x14ac:dyDescent="0.2">
      <c r="A6" s="56" t="s">
        <v>20</v>
      </c>
      <c r="B6" s="56"/>
      <c r="C6" s="56"/>
      <c r="D6" s="36">
        <v>28.699999999999996</v>
      </c>
      <c r="E6" s="36">
        <v>22.799999999999997</v>
      </c>
      <c r="F6" s="36">
        <v>16</v>
      </c>
      <c r="G6" s="36">
        <v>4</v>
      </c>
      <c r="H6" s="36">
        <v>3.9</v>
      </c>
      <c r="I6" s="41">
        <f>'Evaluator 7'!I6</f>
        <v>5</v>
      </c>
      <c r="J6" s="28">
        <f t="shared" si="0"/>
        <v>80.400000000000006</v>
      </c>
      <c r="L6" s="6"/>
      <c r="M6" s="6"/>
      <c r="N6" s="6"/>
      <c r="O6" s="6"/>
      <c r="P6" s="6"/>
      <c r="Q6" s="6"/>
      <c r="R6" s="34"/>
      <c r="S6" s="6"/>
      <c r="T6" s="6"/>
      <c r="U6" s="6"/>
      <c r="V6" s="6"/>
      <c r="W6" s="6"/>
      <c r="X6" s="6"/>
      <c r="Y6" s="6"/>
    </row>
    <row r="7" spans="1:25" x14ac:dyDescent="0.2">
      <c r="A7" s="56" t="s">
        <v>21</v>
      </c>
      <c r="B7" s="56"/>
      <c r="C7" s="56"/>
      <c r="D7" s="36">
        <v>27.3</v>
      </c>
      <c r="E7" s="36">
        <v>20.399999999999999</v>
      </c>
      <c r="F7" s="36">
        <v>14.4</v>
      </c>
      <c r="G7" s="36">
        <v>3.8</v>
      </c>
      <c r="H7" s="36">
        <v>3.6</v>
      </c>
      <c r="I7" s="41">
        <f>'Evaluator 7'!I7</f>
        <v>5</v>
      </c>
      <c r="J7" s="28">
        <f t="shared" si="0"/>
        <v>74.5</v>
      </c>
      <c r="L7" s="6"/>
      <c r="M7" s="6"/>
      <c r="N7" s="6"/>
      <c r="O7" s="6"/>
      <c r="P7" s="6"/>
      <c r="Q7" s="6"/>
      <c r="R7" s="34"/>
      <c r="S7" s="6"/>
      <c r="T7" s="6"/>
      <c r="U7" s="6"/>
      <c r="V7" s="6"/>
      <c r="W7" s="6"/>
      <c r="X7" s="6"/>
      <c r="Y7" s="6"/>
    </row>
    <row r="8" spans="1:25" x14ac:dyDescent="0.2">
      <c r="A8" s="56" t="s">
        <v>22</v>
      </c>
      <c r="B8" s="56"/>
      <c r="C8" s="56"/>
      <c r="D8" s="36">
        <v>24.5</v>
      </c>
      <c r="E8" s="36">
        <v>19.799999999999997</v>
      </c>
      <c r="F8" s="36">
        <v>11.6</v>
      </c>
      <c r="G8" s="36">
        <v>3.6</v>
      </c>
      <c r="H8" s="36">
        <v>3.7</v>
      </c>
      <c r="I8" s="41">
        <f>'Evaluator 7'!I8</f>
        <v>5</v>
      </c>
      <c r="J8" s="28">
        <f t="shared" si="0"/>
        <v>68.2</v>
      </c>
      <c r="L8" s="6"/>
      <c r="M8" s="6"/>
      <c r="N8" s="6"/>
      <c r="O8" s="6"/>
      <c r="P8" s="6"/>
      <c r="Q8" s="6"/>
      <c r="R8" s="34"/>
      <c r="S8" s="6"/>
      <c r="T8" s="6"/>
      <c r="U8" s="6"/>
      <c r="V8" s="6"/>
      <c r="W8" s="6"/>
      <c r="X8" s="6"/>
      <c r="Y8" s="6"/>
    </row>
    <row r="9" spans="1:25" x14ac:dyDescent="0.2">
      <c r="A9" s="56" t="s">
        <v>23</v>
      </c>
      <c r="B9" s="56"/>
      <c r="C9" s="56"/>
      <c r="D9" s="36">
        <v>28</v>
      </c>
      <c r="E9" s="36">
        <v>24.599999999999998</v>
      </c>
      <c r="F9" s="36">
        <v>16</v>
      </c>
      <c r="G9" s="36">
        <v>3.8</v>
      </c>
      <c r="H9" s="36">
        <v>3.7</v>
      </c>
      <c r="I9" s="41">
        <f>'Evaluator 7'!I9</f>
        <v>5</v>
      </c>
      <c r="J9" s="28">
        <f t="shared" si="0"/>
        <v>81.099999999999994</v>
      </c>
      <c r="L9" s="6"/>
      <c r="M9" s="6"/>
      <c r="N9" s="6"/>
      <c r="O9" s="6"/>
      <c r="P9" s="6"/>
      <c r="Q9" s="6"/>
      <c r="R9" s="34"/>
      <c r="S9" s="6"/>
      <c r="T9" s="6"/>
      <c r="U9" s="6"/>
      <c r="V9" s="6"/>
      <c r="W9" s="6"/>
      <c r="X9" s="6"/>
      <c r="Y9" s="6"/>
    </row>
    <row r="10" spans="1:25" x14ac:dyDescent="0.2">
      <c r="A10" s="56" t="s">
        <v>24</v>
      </c>
      <c r="B10" s="56"/>
      <c r="C10" s="56"/>
      <c r="D10" s="36">
        <v>21</v>
      </c>
      <c r="E10" s="36">
        <v>21.6</v>
      </c>
      <c r="F10" s="36">
        <v>12.8</v>
      </c>
      <c r="G10" s="36">
        <v>3.5</v>
      </c>
      <c r="H10" s="36">
        <v>3.7</v>
      </c>
      <c r="I10" s="41">
        <f>'Evaluator 7'!I10</f>
        <v>5</v>
      </c>
      <c r="J10" s="28">
        <f t="shared" si="0"/>
        <v>67.600000000000009</v>
      </c>
      <c r="L10" s="6"/>
      <c r="M10" s="6"/>
      <c r="N10" s="6"/>
      <c r="O10" s="6"/>
      <c r="P10" s="6"/>
      <c r="Q10" s="6"/>
      <c r="R10" s="34"/>
      <c r="S10" s="6"/>
      <c r="T10" s="6"/>
      <c r="U10" s="6"/>
      <c r="V10" s="6"/>
      <c r="W10" s="6"/>
      <c r="X10" s="6"/>
      <c r="Y10" s="6"/>
    </row>
    <row r="11" spans="1:25" x14ac:dyDescent="0.2">
      <c r="A11" s="56" t="s">
        <v>25</v>
      </c>
      <c r="B11" s="56"/>
      <c r="C11" s="56"/>
      <c r="D11" s="36">
        <v>21.7</v>
      </c>
      <c r="E11" s="36">
        <v>21</v>
      </c>
      <c r="F11" s="36">
        <v>14</v>
      </c>
      <c r="G11" s="36">
        <v>3.8</v>
      </c>
      <c r="H11" s="36">
        <v>3.7</v>
      </c>
      <c r="I11" s="41">
        <f>'Evaluator 7'!I11</f>
        <v>5</v>
      </c>
      <c r="J11" s="28">
        <f t="shared" si="0"/>
        <v>69.2</v>
      </c>
      <c r="L11" s="6"/>
      <c r="M11" s="6"/>
      <c r="N11" s="6"/>
      <c r="O11" s="6"/>
      <c r="P11" s="6"/>
      <c r="Q11" s="6"/>
      <c r="R11" s="34"/>
      <c r="S11" s="6"/>
      <c r="T11" s="6"/>
      <c r="U11" s="6"/>
      <c r="V11" s="6"/>
      <c r="W11" s="6"/>
      <c r="X11" s="6"/>
      <c r="Y11" s="6"/>
    </row>
    <row r="12" spans="1:25" x14ac:dyDescent="0.2">
      <c r="A12" s="56" t="s">
        <v>26</v>
      </c>
      <c r="B12" s="56"/>
      <c r="C12" s="56"/>
      <c r="D12" s="36">
        <v>23.099999999999998</v>
      </c>
      <c r="E12" s="36">
        <v>21</v>
      </c>
      <c r="F12" s="36">
        <v>13.2</v>
      </c>
      <c r="G12" s="36">
        <v>3.6</v>
      </c>
      <c r="H12" s="36">
        <v>3.8</v>
      </c>
      <c r="I12" s="41">
        <f>'Evaluator 7'!I12</f>
        <v>5</v>
      </c>
      <c r="J12" s="28">
        <f t="shared" si="0"/>
        <v>69.7</v>
      </c>
      <c r="L12" s="6"/>
      <c r="M12" s="6"/>
      <c r="N12" s="6"/>
      <c r="O12" s="6"/>
      <c r="P12" s="6"/>
      <c r="Q12" s="6"/>
      <c r="R12" s="34"/>
      <c r="S12" s="6"/>
      <c r="T12" s="6"/>
      <c r="U12" s="6"/>
      <c r="V12" s="6"/>
      <c r="W12" s="6"/>
      <c r="X12" s="6"/>
      <c r="Y12" s="6"/>
    </row>
    <row r="13" spans="1:25" x14ac:dyDescent="0.2">
      <c r="A13" s="56" t="s">
        <v>27</v>
      </c>
      <c r="B13" s="56"/>
      <c r="C13" s="56"/>
      <c r="D13" s="36">
        <v>21.7</v>
      </c>
      <c r="E13" s="36">
        <v>18.600000000000001</v>
      </c>
      <c r="F13" s="36">
        <v>13.2</v>
      </c>
      <c r="G13" s="36">
        <v>3.55</v>
      </c>
      <c r="H13" s="36">
        <v>3.7</v>
      </c>
      <c r="I13" s="41">
        <f>'Evaluator 7'!I13</f>
        <v>5</v>
      </c>
      <c r="J13" s="28">
        <f t="shared" si="0"/>
        <v>65.75</v>
      </c>
      <c r="L13" s="6"/>
      <c r="M13" s="6"/>
      <c r="N13" s="6"/>
      <c r="O13" s="6"/>
      <c r="P13" s="6"/>
      <c r="Q13" s="6"/>
      <c r="R13" s="34"/>
      <c r="S13" s="6"/>
      <c r="T13" s="6"/>
      <c r="U13" s="6"/>
      <c r="V13" s="6"/>
      <c r="W13" s="6"/>
      <c r="X13" s="6"/>
      <c r="Y13" s="6"/>
    </row>
    <row r="14" spans="1:25" x14ac:dyDescent="0.2">
      <c r="A14" s="56" t="s">
        <v>28</v>
      </c>
      <c r="B14" s="56"/>
      <c r="C14" s="56"/>
      <c r="D14" s="36">
        <v>28.699999999999996</v>
      </c>
      <c r="E14" s="36">
        <v>25.200000000000003</v>
      </c>
      <c r="F14" s="36">
        <v>16.399999999999999</v>
      </c>
      <c r="G14" s="36">
        <v>4</v>
      </c>
      <c r="H14" s="36">
        <v>3.9</v>
      </c>
      <c r="I14" s="41">
        <f>'Evaluator 7'!I14</f>
        <v>5</v>
      </c>
      <c r="J14" s="28">
        <f t="shared" si="0"/>
        <v>83.2</v>
      </c>
      <c r="L14" s="6"/>
      <c r="M14" s="6"/>
      <c r="N14" s="6"/>
      <c r="O14" s="6"/>
      <c r="P14" s="6"/>
      <c r="Q14" s="6"/>
      <c r="R14" s="34"/>
      <c r="S14" s="6"/>
      <c r="T14" s="6"/>
      <c r="U14" s="6"/>
      <c r="V14" s="6"/>
      <c r="W14" s="6"/>
      <c r="X14" s="6"/>
      <c r="Y14" s="6"/>
    </row>
    <row r="15" spans="1:25" x14ac:dyDescent="0.2">
      <c r="A15" s="56" t="s">
        <v>29</v>
      </c>
      <c r="B15" s="56"/>
      <c r="C15" s="56"/>
      <c r="D15" s="36">
        <v>29.400000000000002</v>
      </c>
      <c r="E15" s="36">
        <v>24.599999999999998</v>
      </c>
      <c r="F15" s="36">
        <v>16.399999999999999</v>
      </c>
      <c r="G15" s="36">
        <v>4</v>
      </c>
      <c r="H15" s="36">
        <v>3.9</v>
      </c>
      <c r="I15" s="41">
        <f>'Evaluator 7'!I15</f>
        <v>5</v>
      </c>
      <c r="J15" s="28">
        <f t="shared" si="0"/>
        <v>83.300000000000011</v>
      </c>
      <c r="L15" s="6"/>
      <c r="M15" s="6"/>
      <c r="N15" s="6"/>
      <c r="O15" s="6"/>
      <c r="P15" s="6"/>
      <c r="Q15" s="6"/>
      <c r="R15" s="34"/>
      <c r="S15" s="6"/>
      <c r="T15" s="6"/>
      <c r="U15" s="6"/>
      <c r="V15" s="6"/>
      <c r="W15" s="6"/>
      <c r="X15" s="6"/>
      <c r="Y15" s="6"/>
    </row>
    <row r="16" spans="1:25" x14ac:dyDescent="0.2">
      <c r="A16" s="56" t="s">
        <v>30</v>
      </c>
      <c r="B16" s="56"/>
      <c r="C16" s="56"/>
      <c r="D16" s="36">
        <v>28</v>
      </c>
      <c r="E16" s="36">
        <v>24</v>
      </c>
      <c r="F16" s="36">
        <v>15.6</v>
      </c>
      <c r="G16" s="36">
        <v>4.0999999999999996</v>
      </c>
      <c r="H16" s="36">
        <v>3.9</v>
      </c>
      <c r="I16" s="41">
        <f>'Evaluator 7'!I16</f>
        <v>5</v>
      </c>
      <c r="J16" s="28">
        <f t="shared" si="0"/>
        <v>80.599999999999994</v>
      </c>
      <c r="L16" s="6"/>
      <c r="M16" s="6"/>
      <c r="N16" s="6"/>
      <c r="O16" s="6"/>
      <c r="P16" s="6"/>
      <c r="Q16" s="6"/>
      <c r="R16" s="34"/>
      <c r="S16" s="6"/>
      <c r="T16" s="6"/>
      <c r="U16" s="6"/>
      <c r="V16" s="6"/>
      <c r="W16" s="6"/>
      <c r="X16" s="6"/>
      <c r="Y16" s="6"/>
    </row>
    <row r="17" spans="1:25" x14ac:dyDescent="0.2">
      <c r="A17" s="56" t="s">
        <v>31</v>
      </c>
      <c r="B17" s="56"/>
      <c r="C17" s="56"/>
      <c r="D17" s="36">
        <v>25.900000000000002</v>
      </c>
      <c r="E17" s="36">
        <v>21.6</v>
      </c>
      <c r="F17" s="36">
        <v>14</v>
      </c>
      <c r="G17" s="36">
        <v>3.9</v>
      </c>
      <c r="H17" s="36">
        <v>3.8</v>
      </c>
      <c r="I17" s="41">
        <f>'Evaluator 7'!I17</f>
        <v>5</v>
      </c>
      <c r="J17" s="28">
        <f t="shared" si="0"/>
        <v>74.2</v>
      </c>
      <c r="L17" s="6"/>
      <c r="M17" s="6"/>
      <c r="N17" s="6"/>
      <c r="O17" s="6"/>
      <c r="P17" s="6"/>
      <c r="Q17" s="6"/>
      <c r="R17" s="34"/>
      <c r="S17" s="6"/>
      <c r="T17" s="6"/>
      <c r="U17" s="6"/>
      <c r="V17" s="6"/>
      <c r="W17" s="6"/>
      <c r="X17" s="6"/>
      <c r="Y17" s="6"/>
    </row>
    <row r="18" spans="1:25" x14ac:dyDescent="0.2">
      <c r="A18" s="56" t="s">
        <v>32</v>
      </c>
      <c r="B18" s="56"/>
      <c r="C18" s="56"/>
      <c r="D18" s="36">
        <v>22.400000000000002</v>
      </c>
      <c r="E18" s="36">
        <v>19.799999999999997</v>
      </c>
      <c r="F18" s="36">
        <v>14.8</v>
      </c>
      <c r="G18" s="36">
        <v>3.8</v>
      </c>
      <c r="H18" s="36">
        <v>3.7</v>
      </c>
      <c r="I18" s="41">
        <f>'Evaluator 7'!I18</f>
        <v>5</v>
      </c>
      <c r="J18" s="28">
        <f t="shared" si="0"/>
        <v>69.5</v>
      </c>
      <c r="L18" s="6"/>
      <c r="M18" s="6"/>
      <c r="N18" s="6"/>
      <c r="O18" s="6"/>
      <c r="P18" s="6"/>
      <c r="Q18" s="6"/>
      <c r="R18" s="34"/>
      <c r="S18" s="6"/>
      <c r="T18" s="6"/>
      <c r="U18" s="6"/>
      <c r="V18" s="6"/>
      <c r="W18" s="6"/>
      <c r="X18" s="6"/>
      <c r="Y18" s="6"/>
    </row>
    <row r="19" spans="1:25" x14ac:dyDescent="0.2">
      <c r="A19" s="56" t="s">
        <v>33</v>
      </c>
      <c r="B19" s="56"/>
      <c r="C19" s="56"/>
      <c r="D19" s="36">
        <v>23.099999999999998</v>
      </c>
      <c r="E19" s="36">
        <v>20.399999999999999</v>
      </c>
      <c r="F19" s="36">
        <v>14.8</v>
      </c>
      <c r="G19" s="36">
        <v>3.6</v>
      </c>
      <c r="H19" s="36">
        <v>3.7</v>
      </c>
      <c r="I19" s="41">
        <f>'Evaluator 7'!I19</f>
        <v>5</v>
      </c>
      <c r="J19" s="28">
        <f t="shared" si="0"/>
        <v>70.599999999999994</v>
      </c>
      <c r="L19" s="6"/>
      <c r="M19" s="6"/>
      <c r="N19" s="6"/>
      <c r="O19" s="6"/>
      <c r="P19" s="6"/>
      <c r="Q19" s="6"/>
      <c r="R19" s="34"/>
      <c r="S19" s="6"/>
      <c r="T19" s="6"/>
      <c r="U19" s="6"/>
      <c r="V19" s="6"/>
      <c r="W19" s="6"/>
      <c r="X19" s="6"/>
      <c r="Y19" s="6"/>
    </row>
    <row r="20" spans="1:25" x14ac:dyDescent="0.2">
      <c r="A20" s="56" t="s">
        <v>34</v>
      </c>
      <c r="B20" s="56"/>
      <c r="C20" s="56"/>
      <c r="D20" s="36">
        <v>24.5</v>
      </c>
      <c r="E20" s="36">
        <v>21</v>
      </c>
      <c r="F20" s="36">
        <v>15.2</v>
      </c>
      <c r="G20" s="36">
        <v>3.6</v>
      </c>
      <c r="H20" s="36">
        <v>3.8</v>
      </c>
      <c r="I20" s="41">
        <f>'Evaluator 7'!I20</f>
        <v>5</v>
      </c>
      <c r="J20" s="28">
        <f t="shared" si="0"/>
        <v>73.099999999999994</v>
      </c>
      <c r="L20" s="6"/>
      <c r="M20" s="6"/>
      <c r="N20" s="6"/>
      <c r="O20" s="6"/>
      <c r="P20" s="6"/>
      <c r="Q20" s="6"/>
      <c r="R20" s="34"/>
      <c r="S20" s="6"/>
      <c r="T20" s="6"/>
      <c r="U20" s="6"/>
      <c r="V20" s="6"/>
      <c r="W20" s="6"/>
      <c r="X20" s="6"/>
      <c r="Y20" s="6"/>
    </row>
    <row r="21" spans="1:25" x14ac:dyDescent="0.2">
      <c r="A21" s="56" t="s">
        <v>35</v>
      </c>
      <c r="B21" s="56"/>
      <c r="C21" s="56"/>
      <c r="D21" s="36">
        <v>28.699999999999996</v>
      </c>
      <c r="E21" s="36">
        <v>25.200000000000003</v>
      </c>
      <c r="F21" s="36">
        <v>16.399999999999999</v>
      </c>
      <c r="G21" s="36">
        <v>4</v>
      </c>
      <c r="H21" s="36">
        <v>3.9</v>
      </c>
      <c r="I21" s="41">
        <f>'Evaluator 7'!I21</f>
        <v>5</v>
      </c>
      <c r="J21" s="28">
        <f t="shared" si="0"/>
        <v>83.2</v>
      </c>
      <c r="L21" s="6"/>
      <c r="M21" s="6"/>
      <c r="N21" s="6"/>
      <c r="O21" s="6"/>
      <c r="P21" s="6"/>
      <c r="Q21" s="6"/>
      <c r="R21" s="35"/>
      <c r="S21" s="6"/>
      <c r="T21" s="6"/>
      <c r="U21" s="6"/>
      <c r="V21" s="6"/>
      <c r="W21" s="6"/>
      <c r="X21" s="6"/>
      <c r="Y21" s="6"/>
    </row>
    <row r="22" spans="1:25" x14ac:dyDescent="0.2">
      <c r="A22" s="56" t="s">
        <v>36</v>
      </c>
      <c r="B22" s="56"/>
      <c r="C22" s="56"/>
      <c r="D22" s="36">
        <v>28.699999999999996</v>
      </c>
      <c r="E22" s="36">
        <v>25.200000000000003</v>
      </c>
      <c r="F22" s="36">
        <v>16</v>
      </c>
      <c r="G22" s="36">
        <v>4</v>
      </c>
      <c r="H22" s="36">
        <v>3.9</v>
      </c>
      <c r="I22" s="41">
        <f>'Evaluator 7'!I22</f>
        <v>5</v>
      </c>
      <c r="J22" s="28">
        <f t="shared" si="0"/>
        <v>82.800000000000011</v>
      </c>
      <c r="L22" s="6"/>
      <c r="M22" s="6"/>
      <c r="N22" s="6"/>
      <c r="O22" s="6"/>
      <c r="P22" s="6"/>
      <c r="Q22" s="6"/>
      <c r="R22" s="35"/>
      <c r="S22" s="6"/>
      <c r="T22" s="6"/>
      <c r="U22" s="6"/>
      <c r="V22" s="6"/>
      <c r="W22" s="6"/>
      <c r="X22" s="6"/>
      <c r="Y22" s="6"/>
    </row>
    <row r="23" spans="1:25" x14ac:dyDescent="0.2">
      <c r="A23" s="56" t="s">
        <v>37</v>
      </c>
      <c r="B23" s="56"/>
      <c r="C23" s="56"/>
      <c r="D23" s="36">
        <v>25.900000000000002</v>
      </c>
      <c r="E23" s="36">
        <v>19.799999999999997</v>
      </c>
      <c r="F23" s="36">
        <v>14.8</v>
      </c>
      <c r="G23" s="36">
        <v>3.8</v>
      </c>
      <c r="H23" s="36">
        <v>3.8</v>
      </c>
      <c r="I23" s="41">
        <f>'Evaluator 7'!I23</f>
        <v>5</v>
      </c>
      <c r="J23" s="28">
        <f t="shared" si="0"/>
        <v>73.099999999999994</v>
      </c>
      <c r="L23" s="6"/>
      <c r="M23" s="6"/>
      <c r="N23" s="6"/>
      <c r="O23" s="6"/>
      <c r="P23" s="6"/>
      <c r="Q23" s="6"/>
      <c r="R23" s="34"/>
      <c r="S23" s="6"/>
      <c r="T23" s="6"/>
      <c r="U23" s="6"/>
      <c r="V23" s="6"/>
      <c r="W23" s="6"/>
      <c r="X23" s="6"/>
      <c r="Y23" s="6"/>
    </row>
    <row r="24" spans="1:25" x14ac:dyDescent="0.2">
      <c r="A24" s="56" t="s">
        <v>38</v>
      </c>
      <c r="B24" s="56"/>
      <c r="C24" s="56"/>
      <c r="D24" s="36">
        <v>25.2</v>
      </c>
      <c r="E24" s="36">
        <v>19.799999999999997</v>
      </c>
      <c r="F24" s="36">
        <v>15.2</v>
      </c>
      <c r="G24" s="36">
        <v>3.9</v>
      </c>
      <c r="H24" s="36">
        <v>3.8</v>
      </c>
      <c r="I24" s="41">
        <f>'Evaluator 7'!I24</f>
        <v>5</v>
      </c>
      <c r="J24" s="28">
        <f t="shared" si="0"/>
        <v>72.900000000000006</v>
      </c>
      <c r="L24" s="6"/>
      <c r="M24" s="6"/>
      <c r="N24" s="6"/>
      <c r="O24" s="6"/>
      <c r="P24" s="6"/>
      <c r="Q24" s="6"/>
      <c r="R24" s="34"/>
      <c r="S24" s="6"/>
      <c r="T24" s="6"/>
      <c r="U24" s="6"/>
      <c r="V24" s="6"/>
      <c r="W24" s="6"/>
      <c r="X24" s="6"/>
      <c r="Y24" s="6"/>
    </row>
    <row r="25" spans="1:25" x14ac:dyDescent="0.2">
      <c r="A25" s="56" t="s">
        <v>39</v>
      </c>
      <c r="B25" s="56"/>
      <c r="C25" s="56"/>
      <c r="D25" s="36">
        <v>25.900000000000002</v>
      </c>
      <c r="E25" s="36">
        <v>23.4</v>
      </c>
      <c r="F25" s="36">
        <v>12.8</v>
      </c>
      <c r="G25" s="36">
        <v>4</v>
      </c>
      <c r="H25" s="36">
        <v>3.8</v>
      </c>
      <c r="I25" s="41">
        <f>'Evaluator 7'!I25</f>
        <v>5</v>
      </c>
      <c r="J25" s="28">
        <f t="shared" si="0"/>
        <v>74.899999999999991</v>
      </c>
      <c r="L25" s="6"/>
      <c r="M25" s="6"/>
      <c r="N25" s="6"/>
      <c r="O25" s="6"/>
      <c r="P25" s="6"/>
      <c r="Q25" s="6"/>
      <c r="R25" s="34"/>
      <c r="S25" s="6"/>
      <c r="T25" s="6"/>
      <c r="U25" s="6"/>
      <c r="V25" s="6"/>
      <c r="W25" s="6"/>
      <c r="X25" s="6"/>
      <c r="Y25" s="6"/>
    </row>
    <row r="26" spans="1:25" x14ac:dyDescent="0.2">
      <c r="A26" s="56" t="s">
        <v>40</v>
      </c>
      <c r="B26" s="56"/>
      <c r="C26" s="56"/>
      <c r="D26" s="36">
        <v>28.699999999999996</v>
      </c>
      <c r="E26" s="36">
        <v>24</v>
      </c>
      <c r="F26" s="36">
        <v>16.399999999999999</v>
      </c>
      <c r="G26" s="36">
        <v>4</v>
      </c>
      <c r="H26" s="36">
        <v>3.9</v>
      </c>
      <c r="I26" s="41">
        <f>'Evaluator 7'!I26</f>
        <v>5</v>
      </c>
      <c r="J26" s="28">
        <f t="shared" si="0"/>
        <v>82</v>
      </c>
      <c r="L26" s="6"/>
      <c r="M26" s="6"/>
      <c r="N26" s="6"/>
      <c r="O26" s="6"/>
      <c r="P26" s="6"/>
      <c r="Q26" s="6"/>
      <c r="R26" s="34"/>
      <c r="S26" s="6"/>
      <c r="T26" s="6"/>
      <c r="U26" s="6"/>
      <c r="V26" s="6"/>
      <c r="W26" s="6"/>
      <c r="X26" s="6"/>
      <c r="Y26" s="6"/>
    </row>
    <row r="27" spans="1:25" x14ac:dyDescent="0.2">
      <c r="A27" s="56" t="s">
        <v>41</v>
      </c>
      <c r="B27" s="56"/>
      <c r="C27" s="56"/>
      <c r="D27" s="36">
        <v>22.400000000000002</v>
      </c>
      <c r="E27" s="36">
        <v>21</v>
      </c>
      <c r="F27" s="36">
        <v>13.2</v>
      </c>
      <c r="G27" s="36">
        <v>3.7</v>
      </c>
      <c r="H27" s="36">
        <v>3.8</v>
      </c>
      <c r="I27" s="41">
        <f>'Evaluator 7'!I27</f>
        <v>5</v>
      </c>
      <c r="J27" s="28">
        <f t="shared" si="0"/>
        <v>69.100000000000009</v>
      </c>
      <c r="L27" s="6"/>
      <c r="M27" s="6"/>
      <c r="N27" s="6"/>
      <c r="O27" s="6"/>
      <c r="P27" s="6"/>
      <c r="Q27" s="6"/>
      <c r="R27" s="34"/>
      <c r="S27" s="6"/>
      <c r="T27" s="6"/>
      <c r="U27" s="6"/>
      <c r="V27" s="6"/>
      <c r="W27" s="6"/>
      <c r="X27" s="6"/>
      <c r="Y27" s="6"/>
    </row>
    <row r="28" spans="1:25" x14ac:dyDescent="0.2">
      <c r="A28" s="56" t="s">
        <v>42</v>
      </c>
      <c r="B28" s="56"/>
      <c r="C28" s="56"/>
      <c r="D28" s="36">
        <v>21</v>
      </c>
      <c r="E28" s="36">
        <v>18.600000000000001</v>
      </c>
      <c r="F28" s="36">
        <v>13.6</v>
      </c>
      <c r="G28" s="36">
        <v>3.7</v>
      </c>
      <c r="H28" s="36">
        <v>3.7</v>
      </c>
      <c r="I28" s="41">
        <f>'Evaluator 7'!I28</f>
        <v>5</v>
      </c>
      <c r="J28" s="28">
        <f t="shared" si="0"/>
        <v>65.600000000000009</v>
      </c>
      <c r="L28" s="6"/>
      <c r="M28" s="6"/>
      <c r="N28" s="6"/>
      <c r="O28" s="6"/>
      <c r="P28" s="6"/>
      <c r="Q28" s="6"/>
      <c r="R28" s="34"/>
      <c r="S28" s="6"/>
      <c r="T28" s="6"/>
      <c r="U28" s="6"/>
      <c r="V28" s="6"/>
      <c r="W28" s="6"/>
      <c r="X28" s="6"/>
      <c r="Y28" s="6"/>
    </row>
    <row r="29" spans="1:25" x14ac:dyDescent="0.2">
      <c r="A29" s="56" t="s">
        <v>43</v>
      </c>
      <c r="B29" s="56"/>
      <c r="C29" s="56"/>
      <c r="D29" s="36">
        <v>21.7</v>
      </c>
      <c r="E29" s="36">
        <v>19.200000000000003</v>
      </c>
      <c r="F29" s="36">
        <v>13.2</v>
      </c>
      <c r="G29" s="36">
        <v>3.7</v>
      </c>
      <c r="H29" s="36">
        <v>3.8</v>
      </c>
      <c r="I29" s="41">
        <f>'Evaluator 7'!I29</f>
        <v>5</v>
      </c>
      <c r="J29" s="28">
        <f t="shared" si="0"/>
        <v>66.600000000000009</v>
      </c>
      <c r="L29" s="6"/>
      <c r="M29" s="6"/>
      <c r="N29" s="6"/>
      <c r="O29" s="6"/>
      <c r="P29" s="6"/>
      <c r="Q29" s="6"/>
      <c r="R29" s="34"/>
      <c r="S29" s="6"/>
      <c r="T29" s="6"/>
      <c r="U29" s="6"/>
      <c r="V29" s="6"/>
      <c r="W29" s="6"/>
      <c r="X29" s="6"/>
      <c r="Y29" s="6"/>
    </row>
    <row r="30" spans="1:25" x14ac:dyDescent="0.2">
      <c r="A30" s="56" t="s">
        <v>44</v>
      </c>
      <c r="B30" s="56"/>
      <c r="C30" s="56"/>
      <c r="D30" s="36">
        <v>28</v>
      </c>
      <c r="E30" s="36">
        <v>23.4</v>
      </c>
      <c r="F30" s="36">
        <v>16.399999999999999</v>
      </c>
      <c r="G30" s="36">
        <v>4</v>
      </c>
      <c r="H30" s="36">
        <v>3.9</v>
      </c>
      <c r="I30" s="41">
        <f>'Evaluator 7'!I30</f>
        <v>5</v>
      </c>
      <c r="J30" s="28">
        <f t="shared" si="0"/>
        <v>80.7</v>
      </c>
      <c r="L30" s="6"/>
      <c r="M30" s="6"/>
      <c r="N30" s="6"/>
      <c r="O30" s="6"/>
      <c r="P30" s="6"/>
      <c r="Q30" s="6"/>
      <c r="R30" s="34"/>
      <c r="S30" s="6"/>
      <c r="T30" s="6"/>
      <c r="U30" s="6"/>
      <c r="V30" s="6"/>
      <c r="W30" s="6"/>
      <c r="X30" s="6"/>
      <c r="Y30" s="6"/>
    </row>
    <row r="31" spans="1:25" x14ac:dyDescent="0.2">
      <c r="A31" s="56" t="s">
        <v>45</v>
      </c>
      <c r="B31" s="56"/>
      <c r="C31" s="56"/>
      <c r="D31" s="36">
        <v>25.2</v>
      </c>
      <c r="E31" s="36">
        <v>22.799999999999997</v>
      </c>
      <c r="F31" s="36">
        <v>14.8</v>
      </c>
      <c r="G31" s="36">
        <v>4</v>
      </c>
      <c r="H31" s="36">
        <v>3.8</v>
      </c>
      <c r="I31" s="41">
        <f>'Evaluator 7'!I31</f>
        <v>5</v>
      </c>
      <c r="J31" s="28">
        <f t="shared" si="0"/>
        <v>75.599999999999994</v>
      </c>
      <c r="L31" s="6"/>
      <c r="M31" s="6"/>
      <c r="N31" s="6"/>
      <c r="O31" s="6"/>
      <c r="P31" s="6"/>
      <c r="Q31" s="6"/>
      <c r="R31" s="34"/>
      <c r="S31" s="6"/>
      <c r="T31" s="6"/>
      <c r="U31" s="6"/>
      <c r="V31" s="6"/>
      <c r="W31" s="6"/>
      <c r="X31" s="6"/>
      <c r="Y31" s="6"/>
    </row>
    <row r="32" spans="1:25" x14ac:dyDescent="0.2">
      <c r="A32" s="56" t="s">
        <v>46</v>
      </c>
      <c r="B32" s="56"/>
      <c r="C32" s="56"/>
      <c r="D32" s="36">
        <v>24.5</v>
      </c>
      <c r="E32" s="36">
        <v>22.799999999999997</v>
      </c>
      <c r="F32" s="36">
        <v>14</v>
      </c>
      <c r="G32" s="36">
        <v>3.8</v>
      </c>
      <c r="H32" s="36">
        <v>3.7</v>
      </c>
      <c r="I32" s="41">
        <f>'Evaluator 7'!I32</f>
        <v>5</v>
      </c>
      <c r="J32" s="28">
        <f t="shared" si="0"/>
        <v>73.8</v>
      </c>
      <c r="L32" s="6"/>
      <c r="M32" s="6"/>
      <c r="N32" s="6"/>
      <c r="O32" s="6"/>
      <c r="P32" s="6"/>
      <c r="Q32" s="6"/>
      <c r="R32" s="34"/>
      <c r="S32" s="6"/>
      <c r="T32" s="6"/>
      <c r="U32" s="6"/>
      <c r="V32" s="6"/>
      <c r="W32" s="6"/>
      <c r="X32" s="6"/>
      <c r="Y32" s="6"/>
    </row>
    <row r="33" spans="1:25" x14ac:dyDescent="0.2">
      <c r="A33" s="56" t="s">
        <v>47</v>
      </c>
      <c r="B33" s="56"/>
      <c r="C33" s="56"/>
      <c r="D33" s="36">
        <v>23.8</v>
      </c>
      <c r="E33" s="36">
        <v>21</v>
      </c>
      <c r="F33" s="36">
        <v>14</v>
      </c>
      <c r="G33" s="36">
        <v>3.7</v>
      </c>
      <c r="H33" s="36">
        <v>3.8</v>
      </c>
      <c r="I33" s="41">
        <f>'Evaluator 7'!I33</f>
        <v>5</v>
      </c>
      <c r="J33" s="28">
        <f t="shared" si="0"/>
        <v>71.3</v>
      </c>
      <c r="L33" s="6"/>
      <c r="M33" s="6"/>
      <c r="N33" s="6"/>
      <c r="O33" s="6"/>
      <c r="P33" s="6"/>
      <c r="Q33" s="6"/>
      <c r="R33" s="34"/>
      <c r="S33" s="6"/>
      <c r="T33" s="6"/>
      <c r="U33" s="6"/>
      <c r="V33" s="6"/>
      <c r="W33" s="6"/>
      <c r="X33" s="6"/>
      <c r="Y33" s="6"/>
    </row>
    <row r="34" spans="1:25" x14ac:dyDescent="0.2">
      <c r="A34" s="56" t="s">
        <v>48</v>
      </c>
      <c r="B34" s="56"/>
      <c r="C34" s="56"/>
      <c r="D34" s="36">
        <v>22.400000000000002</v>
      </c>
      <c r="E34" s="36">
        <v>19.200000000000003</v>
      </c>
      <c r="F34" s="36">
        <v>12.4</v>
      </c>
      <c r="G34" s="36">
        <v>3.6</v>
      </c>
      <c r="H34" s="36">
        <v>3.7</v>
      </c>
      <c r="I34" s="41">
        <f>'Evaluator 7'!I34</f>
        <v>5</v>
      </c>
      <c r="J34" s="28">
        <f t="shared" si="0"/>
        <v>66.300000000000011</v>
      </c>
      <c r="L34" s="6"/>
      <c r="M34" s="6"/>
      <c r="N34" s="6"/>
      <c r="O34" s="6"/>
      <c r="P34" s="6"/>
      <c r="Q34" s="6"/>
      <c r="R34" s="34"/>
      <c r="S34" s="6"/>
      <c r="T34" s="6"/>
      <c r="U34" s="6"/>
      <c r="V34" s="6"/>
      <c r="W34" s="6"/>
      <c r="X34" s="6"/>
      <c r="Y34" s="6"/>
    </row>
    <row r="35" spans="1:25" x14ac:dyDescent="0.2">
      <c r="A35" s="56" t="s">
        <v>49</v>
      </c>
      <c r="B35" s="56"/>
      <c r="C35" s="56"/>
      <c r="D35" s="36">
        <v>24.5</v>
      </c>
      <c r="E35" s="36">
        <v>22.200000000000003</v>
      </c>
      <c r="F35" s="36">
        <v>15.6</v>
      </c>
      <c r="G35" s="36">
        <v>3.9</v>
      </c>
      <c r="H35" s="36">
        <v>3.8</v>
      </c>
      <c r="I35" s="41">
        <f>'Evaluator 7'!I35</f>
        <v>5</v>
      </c>
      <c r="J35" s="28">
        <f t="shared" si="0"/>
        <v>75</v>
      </c>
      <c r="L35" s="6"/>
      <c r="M35" s="6"/>
      <c r="N35" s="6"/>
      <c r="O35" s="6"/>
      <c r="P35" s="6"/>
      <c r="Q35" s="6"/>
      <c r="R35" s="34"/>
      <c r="S35" s="6"/>
      <c r="T35" s="6"/>
      <c r="U35" s="6"/>
      <c r="V35" s="6"/>
      <c r="W35" s="6"/>
      <c r="X35" s="6"/>
      <c r="Y35" s="6"/>
    </row>
    <row r="36" spans="1:25" x14ac:dyDescent="0.2">
      <c r="A36" s="6"/>
      <c r="B36" s="6"/>
      <c r="C36" s="6"/>
      <c r="D36" s="6"/>
      <c r="E36" s="6"/>
      <c r="F36" s="6"/>
      <c r="G36" s="6"/>
      <c r="L36" s="6"/>
      <c r="M36" s="6"/>
      <c r="N36" s="6"/>
      <c r="O36" s="6"/>
      <c r="P36" s="6"/>
      <c r="Q36" s="6"/>
      <c r="R36" s="6"/>
      <c r="S36" s="6"/>
      <c r="T36" s="6"/>
      <c r="U36" s="6"/>
      <c r="V36" s="6"/>
      <c r="W36" s="6"/>
      <c r="X36" s="6"/>
      <c r="Y36" s="6"/>
    </row>
    <row r="37" spans="1:25" x14ac:dyDescent="0.2">
      <c r="A37" s="6"/>
      <c r="B37" s="6"/>
      <c r="C37" s="6"/>
      <c r="D37" s="6"/>
      <c r="E37" s="6"/>
      <c r="F37" s="6"/>
      <c r="G37" s="6"/>
      <c r="L37" s="6"/>
      <c r="M37" s="6"/>
      <c r="N37" s="6"/>
      <c r="O37" s="6"/>
      <c r="P37" s="6"/>
      <c r="Q37" s="6"/>
      <c r="R37" s="6"/>
      <c r="S37" s="6"/>
      <c r="T37" s="6"/>
      <c r="U37" s="6"/>
      <c r="V37" s="6"/>
      <c r="W37" s="6"/>
      <c r="X37" s="6"/>
      <c r="Y37" s="6"/>
    </row>
    <row r="38" spans="1:25" x14ac:dyDescent="0.2">
      <c r="A38" s="6"/>
      <c r="B38" s="6"/>
      <c r="C38" s="6"/>
      <c r="D38" s="6"/>
      <c r="E38" s="6"/>
      <c r="F38" s="6"/>
      <c r="G38" s="6"/>
      <c r="L38" s="6"/>
      <c r="M38" s="6"/>
      <c r="N38" s="6"/>
      <c r="O38" s="6"/>
      <c r="P38" s="6"/>
      <c r="Q38" s="6"/>
      <c r="R38" s="6"/>
      <c r="S38" s="6"/>
      <c r="T38" s="6"/>
      <c r="U38" s="6"/>
      <c r="V38" s="6"/>
      <c r="W38" s="6"/>
      <c r="X38" s="6"/>
      <c r="Y38" s="6"/>
    </row>
    <row r="39" spans="1:25" x14ac:dyDescent="0.2">
      <c r="A39" s="6"/>
      <c r="B39" s="6"/>
      <c r="C39" s="6"/>
      <c r="D39" s="6"/>
      <c r="E39" s="6"/>
      <c r="F39" s="6"/>
      <c r="G39" s="6"/>
      <c r="L39" s="6"/>
      <c r="M39" s="6"/>
      <c r="N39" s="6"/>
      <c r="O39" s="6"/>
      <c r="P39" s="6"/>
      <c r="Q39" s="6"/>
      <c r="R39" s="6"/>
      <c r="S39" s="6"/>
      <c r="T39" s="6"/>
      <c r="U39" s="6"/>
      <c r="V39" s="6"/>
      <c r="W39" s="6"/>
      <c r="X39" s="6"/>
      <c r="Y39" s="6"/>
    </row>
    <row r="40" spans="1:25" x14ac:dyDescent="0.2">
      <c r="A40" s="6"/>
      <c r="B40" s="6"/>
      <c r="C40" s="6"/>
      <c r="D40" s="6"/>
      <c r="E40" s="6"/>
      <c r="F40" s="6"/>
      <c r="G40" s="6"/>
      <c r="L40" s="6"/>
      <c r="M40" s="6"/>
      <c r="N40" s="6"/>
      <c r="O40" s="6"/>
      <c r="P40" s="6"/>
      <c r="Q40" s="6"/>
      <c r="R40" s="6"/>
      <c r="S40" s="6"/>
      <c r="T40" s="6"/>
      <c r="U40" s="6"/>
      <c r="V40" s="6"/>
      <c r="W40" s="6"/>
      <c r="X40" s="6"/>
      <c r="Y40" s="6"/>
    </row>
  </sheetData>
  <mergeCells count="33">
    <mergeCell ref="A3:C3"/>
    <mergeCell ref="A14:C14"/>
    <mergeCell ref="A15:C15"/>
    <mergeCell ref="A16:C16"/>
    <mergeCell ref="A17:C17"/>
    <mergeCell ref="A13:C13"/>
    <mergeCell ref="A4:C4"/>
    <mergeCell ref="A5:C5"/>
    <mergeCell ref="A6:C6"/>
    <mergeCell ref="A7:C7"/>
    <mergeCell ref="A8:C8"/>
    <mergeCell ref="A9:C9"/>
    <mergeCell ref="A10:C10"/>
    <mergeCell ref="A11:C11"/>
    <mergeCell ref="A12:C12"/>
    <mergeCell ref="A18:C18"/>
    <mergeCell ref="A19:C19"/>
    <mergeCell ref="A20:C20"/>
    <mergeCell ref="A21:C21"/>
    <mergeCell ref="A22:C22"/>
    <mergeCell ref="A23:C23"/>
    <mergeCell ref="A24:C24"/>
    <mergeCell ref="A25:C25"/>
    <mergeCell ref="A26:C26"/>
    <mergeCell ref="A27:C27"/>
    <mergeCell ref="A33:C33"/>
    <mergeCell ref="A34:C34"/>
    <mergeCell ref="A35:C35"/>
    <mergeCell ref="A28:C28"/>
    <mergeCell ref="A29:C29"/>
    <mergeCell ref="A30:C30"/>
    <mergeCell ref="A31:C31"/>
    <mergeCell ref="A32:C32"/>
  </mergeCells>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40"/>
  <sheetViews>
    <sheetView workbookViewId="0">
      <selection activeCell="I4" sqref="I4:I35"/>
    </sheetView>
  </sheetViews>
  <sheetFormatPr defaultRowHeight="12.75" x14ac:dyDescent="0.2"/>
  <cols>
    <col min="9" max="9" width="15" bestFit="1" customWidth="1"/>
    <col min="11" max="11" width="14.42578125" bestFit="1" customWidth="1"/>
  </cols>
  <sheetData>
    <row r="1" spans="1:25" ht="15.75" x14ac:dyDescent="0.25">
      <c r="A1" s="8" t="s">
        <v>0</v>
      </c>
      <c r="B1" s="7"/>
      <c r="C1" s="7"/>
      <c r="D1" s="7"/>
      <c r="E1" s="4"/>
      <c r="F1" s="4"/>
      <c r="G1" s="4"/>
      <c r="H1" s="4"/>
      <c r="I1" s="4"/>
    </row>
    <row r="2" spans="1:25" ht="15.75" x14ac:dyDescent="0.25">
      <c r="A2" s="4"/>
      <c r="B2" s="3"/>
      <c r="C2" s="3"/>
      <c r="D2" s="3"/>
      <c r="E2" s="3"/>
      <c r="F2" s="3"/>
      <c r="G2" s="3"/>
      <c r="H2" s="3"/>
      <c r="I2" s="3"/>
    </row>
    <row r="3" spans="1:25" x14ac:dyDescent="0.2">
      <c r="A3" s="57"/>
      <c r="B3" s="57"/>
      <c r="C3" s="57"/>
      <c r="D3" s="19" t="s">
        <v>6</v>
      </c>
      <c r="E3" s="19" t="s">
        <v>7</v>
      </c>
      <c r="F3" s="19" t="s">
        <v>8</v>
      </c>
      <c r="G3" s="19" t="s">
        <v>9</v>
      </c>
      <c r="H3" s="19" t="s">
        <v>10</v>
      </c>
      <c r="I3" s="19" t="s">
        <v>17</v>
      </c>
      <c r="J3" s="20" t="s">
        <v>15</v>
      </c>
      <c r="K3" s="5"/>
      <c r="L3" s="5"/>
      <c r="M3" s="5"/>
      <c r="N3" s="6"/>
      <c r="O3" s="6"/>
      <c r="P3" s="6"/>
      <c r="Q3" s="6"/>
      <c r="R3" s="6"/>
      <c r="S3" s="6"/>
      <c r="T3" s="6"/>
      <c r="U3" s="6"/>
      <c r="V3" s="6"/>
      <c r="W3" s="6"/>
      <c r="X3" s="6"/>
      <c r="Y3" s="6"/>
    </row>
    <row r="4" spans="1:25" x14ac:dyDescent="0.2">
      <c r="A4" s="56" t="s">
        <v>18</v>
      </c>
      <c r="B4" s="56"/>
      <c r="C4" s="56"/>
      <c r="D4" s="37">
        <v>32.199999999999996</v>
      </c>
      <c r="E4" s="37">
        <v>25.200000000000003</v>
      </c>
      <c r="F4" s="37">
        <v>16.8</v>
      </c>
      <c r="G4" s="37">
        <v>4.9000000000000004</v>
      </c>
      <c r="H4" s="37">
        <v>4.5999999999999996</v>
      </c>
      <c r="I4" s="41">
        <f>'Evaluator 7'!I4</f>
        <v>5</v>
      </c>
      <c r="J4" s="28">
        <f>SUM(D4:I4)</f>
        <v>88.7</v>
      </c>
      <c r="K4" s="6"/>
      <c r="L4" s="6"/>
      <c r="M4" s="6"/>
      <c r="N4" s="6"/>
      <c r="O4" s="6"/>
      <c r="P4" s="6"/>
      <c r="Q4" s="6"/>
      <c r="R4" s="34"/>
      <c r="S4" s="6"/>
      <c r="T4" s="6"/>
      <c r="U4" s="6"/>
      <c r="V4" s="6"/>
      <c r="W4" s="6"/>
      <c r="X4" s="6"/>
      <c r="Y4" s="6"/>
    </row>
    <row r="5" spans="1:25" x14ac:dyDescent="0.2">
      <c r="A5" s="56" t="s">
        <v>19</v>
      </c>
      <c r="B5" s="56"/>
      <c r="C5" s="56"/>
      <c r="D5" s="37">
        <v>28</v>
      </c>
      <c r="E5" s="37">
        <v>23.4</v>
      </c>
      <c r="F5" s="37">
        <v>15.2</v>
      </c>
      <c r="G5" s="37">
        <v>3.8</v>
      </c>
      <c r="H5" s="37">
        <v>3.7</v>
      </c>
      <c r="I5" s="41">
        <f>'Evaluator 7'!I5</f>
        <v>5</v>
      </c>
      <c r="J5" s="28">
        <f t="shared" ref="J5:J35" si="0">SUM(D5:I5)</f>
        <v>79.099999999999994</v>
      </c>
      <c r="K5" s="6"/>
      <c r="L5" s="6"/>
      <c r="M5" s="6"/>
      <c r="N5" s="6"/>
      <c r="O5" s="6"/>
      <c r="P5" s="6"/>
      <c r="Q5" s="6"/>
      <c r="R5" s="34"/>
      <c r="S5" s="6"/>
      <c r="T5" s="6"/>
      <c r="U5" s="6"/>
      <c r="V5" s="6"/>
      <c r="W5" s="6"/>
      <c r="X5" s="6"/>
      <c r="Y5" s="6"/>
    </row>
    <row r="6" spans="1:25" x14ac:dyDescent="0.2">
      <c r="A6" s="56" t="s">
        <v>20</v>
      </c>
      <c r="B6" s="56"/>
      <c r="C6" s="56"/>
      <c r="D6" s="37">
        <v>10.5</v>
      </c>
      <c r="E6" s="37">
        <v>9</v>
      </c>
      <c r="F6" s="37">
        <v>8</v>
      </c>
      <c r="G6" s="37">
        <v>2</v>
      </c>
      <c r="H6" s="37">
        <v>1.8</v>
      </c>
      <c r="I6" s="41">
        <f>'Evaluator 7'!I6</f>
        <v>5</v>
      </c>
      <c r="J6" s="28">
        <f t="shared" si="0"/>
        <v>36.299999999999997</v>
      </c>
      <c r="K6" s="6"/>
      <c r="L6" s="6"/>
      <c r="M6" s="6"/>
      <c r="N6" s="6"/>
      <c r="O6" s="6"/>
      <c r="P6" s="6"/>
      <c r="Q6" s="6"/>
      <c r="R6" s="34"/>
      <c r="S6" s="6"/>
      <c r="T6" s="6"/>
      <c r="U6" s="6"/>
      <c r="V6" s="6"/>
      <c r="W6" s="6"/>
      <c r="X6" s="6"/>
      <c r="Y6" s="6"/>
    </row>
    <row r="7" spans="1:25" x14ac:dyDescent="0.2">
      <c r="A7" s="56" t="s">
        <v>21</v>
      </c>
      <c r="B7" s="56"/>
      <c r="C7" s="56"/>
      <c r="D7" s="37">
        <v>28</v>
      </c>
      <c r="E7" s="37">
        <v>22.799999999999997</v>
      </c>
      <c r="F7" s="37">
        <v>14.8</v>
      </c>
      <c r="G7" s="37">
        <v>4</v>
      </c>
      <c r="H7" s="37">
        <v>4</v>
      </c>
      <c r="I7" s="41">
        <f>'Evaluator 7'!I7</f>
        <v>5</v>
      </c>
      <c r="J7" s="28">
        <f t="shared" si="0"/>
        <v>78.599999999999994</v>
      </c>
      <c r="K7" s="6"/>
      <c r="L7" s="6"/>
      <c r="M7" s="6"/>
      <c r="N7" s="6"/>
      <c r="O7" s="6"/>
      <c r="P7" s="6"/>
      <c r="Q7" s="6"/>
      <c r="R7" s="34"/>
      <c r="S7" s="6"/>
      <c r="T7" s="6"/>
      <c r="U7" s="6"/>
      <c r="V7" s="6"/>
      <c r="W7" s="6"/>
      <c r="X7" s="6"/>
      <c r="Y7" s="6"/>
    </row>
    <row r="8" spans="1:25" x14ac:dyDescent="0.2">
      <c r="A8" s="56" t="s">
        <v>22</v>
      </c>
      <c r="B8" s="56"/>
      <c r="C8" s="56"/>
      <c r="D8" s="37">
        <v>27.3</v>
      </c>
      <c r="E8" s="37">
        <v>18</v>
      </c>
      <c r="F8" s="37">
        <v>12.8</v>
      </c>
      <c r="G8" s="37">
        <v>3.8</v>
      </c>
      <c r="H8" s="37">
        <v>3</v>
      </c>
      <c r="I8" s="41">
        <f>'Evaluator 7'!I8</f>
        <v>5</v>
      </c>
      <c r="J8" s="28">
        <f t="shared" si="0"/>
        <v>69.899999999999991</v>
      </c>
      <c r="K8" s="6"/>
      <c r="L8" s="6"/>
      <c r="M8" s="6"/>
      <c r="N8" s="6"/>
      <c r="O8" s="6"/>
      <c r="P8" s="6"/>
      <c r="Q8" s="6"/>
      <c r="R8" s="34"/>
      <c r="S8" s="6"/>
      <c r="T8" s="6"/>
      <c r="U8" s="6"/>
      <c r="V8" s="6"/>
      <c r="W8" s="6"/>
      <c r="X8" s="6"/>
      <c r="Y8" s="6"/>
    </row>
    <row r="9" spans="1:25" x14ac:dyDescent="0.2">
      <c r="A9" s="56" t="s">
        <v>23</v>
      </c>
      <c r="B9" s="56"/>
      <c r="C9" s="56"/>
      <c r="D9" s="37">
        <v>32.9</v>
      </c>
      <c r="E9" s="37">
        <v>27</v>
      </c>
      <c r="F9" s="37">
        <v>19.600000000000001</v>
      </c>
      <c r="G9" s="37">
        <v>4</v>
      </c>
      <c r="H9" s="37">
        <v>4.2</v>
      </c>
      <c r="I9" s="41">
        <f>'Evaluator 7'!I9</f>
        <v>5</v>
      </c>
      <c r="J9" s="28">
        <f t="shared" si="0"/>
        <v>92.7</v>
      </c>
      <c r="K9" s="6"/>
      <c r="L9" s="6"/>
      <c r="M9" s="6"/>
      <c r="N9" s="6"/>
      <c r="O9" s="6"/>
      <c r="P9" s="6"/>
      <c r="Q9" s="6"/>
      <c r="R9" s="34"/>
      <c r="S9" s="6"/>
      <c r="T9" s="6"/>
      <c r="U9" s="6"/>
      <c r="V9" s="6"/>
      <c r="W9" s="6"/>
      <c r="X9" s="6"/>
      <c r="Y9" s="6"/>
    </row>
    <row r="10" spans="1:25" x14ac:dyDescent="0.2">
      <c r="A10" s="56" t="s">
        <v>24</v>
      </c>
      <c r="B10" s="56"/>
      <c r="C10" s="56"/>
      <c r="D10" s="37">
        <v>28</v>
      </c>
      <c r="E10" s="37">
        <v>23.4</v>
      </c>
      <c r="F10" s="37">
        <v>16</v>
      </c>
      <c r="G10" s="37">
        <v>4</v>
      </c>
      <c r="H10" s="37">
        <v>4</v>
      </c>
      <c r="I10" s="41">
        <f>'Evaluator 7'!I10</f>
        <v>5</v>
      </c>
      <c r="J10" s="28">
        <f t="shared" si="0"/>
        <v>80.400000000000006</v>
      </c>
      <c r="K10" s="6"/>
      <c r="L10" s="6"/>
      <c r="M10" s="6"/>
      <c r="N10" s="6"/>
      <c r="O10" s="6"/>
      <c r="P10" s="6"/>
      <c r="Q10" s="6"/>
      <c r="R10" s="34"/>
      <c r="S10" s="6"/>
      <c r="T10" s="6"/>
      <c r="U10" s="6"/>
      <c r="V10" s="6"/>
      <c r="W10" s="6"/>
      <c r="X10" s="6"/>
      <c r="Y10" s="6"/>
    </row>
    <row r="11" spans="1:25" x14ac:dyDescent="0.2">
      <c r="A11" s="56" t="s">
        <v>25</v>
      </c>
      <c r="B11" s="56"/>
      <c r="C11" s="56"/>
      <c r="D11" s="37">
        <v>20.3</v>
      </c>
      <c r="E11" s="37">
        <v>18</v>
      </c>
      <c r="F11" s="37">
        <v>11.2</v>
      </c>
      <c r="G11" s="37">
        <v>3</v>
      </c>
      <c r="H11" s="37">
        <v>3.2</v>
      </c>
      <c r="I11" s="41">
        <f>'Evaluator 7'!I11</f>
        <v>5</v>
      </c>
      <c r="J11" s="28">
        <f t="shared" si="0"/>
        <v>60.7</v>
      </c>
      <c r="K11" s="6"/>
      <c r="L11" s="6"/>
      <c r="M11" s="6"/>
      <c r="N11" s="6"/>
      <c r="O11" s="6"/>
      <c r="P11" s="6"/>
      <c r="Q11" s="6"/>
      <c r="R11" s="34"/>
      <c r="S11" s="6"/>
      <c r="T11" s="6"/>
      <c r="U11" s="6"/>
      <c r="V11" s="6"/>
      <c r="W11" s="6"/>
      <c r="X11" s="6"/>
      <c r="Y11" s="6"/>
    </row>
    <row r="12" spans="1:25" x14ac:dyDescent="0.2">
      <c r="A12" s="56" t="s">
        <v>26</v>
      </c>
      <c r="B12" s="56"/>
      <c r="C12" s="56"/>
      <c r="D12" s="37">
        <v>22.400000000000002</v>
      </c>
      <c r="E12" s="37">
        <v>15</v>
      </c>
      <c r="F12" s="37">
        <v>10</v>
      </c>
      <c r="G12" s="37">
        <v>3</v>
      </c>
      <c r="H12" s="37">
        <v>3</v>
      </c>
      <c r="I12" s="41">
        <f>'Evaluator 7'!I12</f>
        <v>5</v>
      </c>
      <c r="J12" s="28">
        <f t="shared" si="0"/>
        <v>58.400000000000006</v>
      </c>
      <c r="K12" s="6"/>
      <c r="L12" s="6"/>
      <c r="M12" s="6"/>
      <c r="N12" s="6"/>
      <c r="O12" s="6"/>
      <c r="P12" s="6"/>
      <c r="Q12" s="6"/>
      <c r="R12" s="34"/>
      <c r="S12" s="6"/>
      <c r="T12" s="6"/>
      <c r="U12" s="6"/>
      <c r="V12" s="6"/>
      <c r="W12" s="6"/>
      <c r="X12" s="6"/>
      <c r="Y12" s="6"/>
    </row>
    <row r="13" spans="1:25" x14ac:dyDescent="0.2">
      <c r="A13" s="56" t="s">
        <v>27</v>
      </c>
      <c r="B13" s="56"/>
      <c r="C13" s="56"/>
      <c r="D13" s="37">
        <v>25.900000000000002</v>
      </c>
      <c r="E13" s="37">
        <v>22.799999999999997</v>
      </c>
      <c r="F13" s="37">
        <v>16</v>
      </c>
      <c r="G13" s="37">
        <v>4</v>
      </c>
      <c r="H13" s="37">
        <v>3.6</v>
      </c>
      <c r="I13" s="41">
        <f>'Evaluator 7'!I13</f>
        <v>5</v>
      </c>
      <c r="J13" s="28">
        <f t="shared" si="0"/>
        <v>77.3</v>
      </c>
      <c r="K13" s="6"/>
      <c r="L13" s="6"/>
      <c r="M13" s="6"/>
      <c r="N13" s="6"/>
      <c r="O13" s="6"/>
      <c r="P13" s="6"/>
      <c r="Q13" s="6"/>
      <c r="R13" s="34"/>
      <c r="S13" s="6"/>
      <c r="T13" s="6"/>
      <c r="U13" s="6"/>
      <c r="V13" s="6"/>
      <c r="W13" s="6"/>
      <c r="X13" s="6"/>
      <c r="Y13" s="6"/>
    </row>
    <row r="14" spans="1:25" x14ac:dyDescent="0.2">
      <c r="A14" s="56" t="s">
        <v>28</v>
      </c>
      <c r="B14" s="56"/>
      <c r="C14" s="56"/>
      <c r="D14" s="37">
        <v>35</v>
      </c>
      <c r="E14" s="37">
        <v>30</v>
      </c>
      <c r="F14" s="37">
        <v>20</v>
      </c>
      <c r="G14" s="37">
        <v>5</v>
      </c>
      <c r="H14" s="37">
        <v>5</v>
      </c>
      <c r="I14" s="41">
        <f>'Evaluator 7'!I14</f>
        <v>5</v>
      </c>
      <c r="J14" s="28">
        <f t="shared" si="0"/>
        <v>100</v>
      </c>
      <c r="K14" s="6"/>
      <c r="L14" s="6"/>
      <c r="M14" s="6"/>
      <c r="N14" s="6"/>
      <c r="O14" s="6"/>
      <c r="P14" s="6"/>
      <c r="Q14" s="6"/>
      <c r="R14" s="34"/>
      <c r="S14" s="6"/>
      <c r="T14" s="6"/>
      <c r="U14" s="6"/>
      <c r="V14" s="6"/>
      <c r="W14" s="6"/>
      <c r="X14" s="6"/>
      <c r="Y14" s="6"/>
    </row>
    <row r="15" spans="1:25" x14ac:dyDescent="0.2">
      <c r="A15" s="56" t="s">
        <v>29</v>
      </c>
      <c r="B15" s="56"/>
      <c r="C15" s="56"/>
      <c r="D15" s="37">
        <v>26.599999999999998</v>
      </c>
      <c r="E15" s="37">
        <v>24</v>
      </c>
      <c r="F15" s="37">
        <v>14.4</v>
      </c>
      <c r="G15" s="37">
        <v>4</v>
      </c>
      <c r="H15" s="37">
        <v>4</v>
      </c>
      <c r="I15" s="41">
        <f>'Evaluator 7'!I15</f>
        <v>5</v>
      </c>
      <c r="J15" s="28">
        <f t="shared" si="0"/>
        <v>78</v>
      </c>
      <c r="K15" s="6"/>
      <c r="L15" s="6"/>
      <c r="M15" s="6"/>
      <c r="N15" s="6"/>
      <c r="O15" s="6"/>
      <c r="P15" s="6"/>
      <c r="Q15" s="6"/>
      <c r="R15" s="34"/>
      <c r="S15" s="6"/>
      <c r="T15" s="6"/>
      <c r="U15" s="6"/>
      <c r="V15" s="6"/>
      <c r="W15" s="6"/>
      <c r="X15" s="6"/>
      <c r="Y15" s="6"/>
    </row>
    <row r="16" spans="1:25" x14ac:dyDescent="0.2">
      <c r="A16" s="56" t="s">
        <v>30</v>
      </c>
      <c r="B16" s="56"/>
      <c r="C16" s="56"/>
      <c r="D16" s="37">
        <v>33.6</v>
      </c>
      <c r="E16" s="37">
        <v>28.799999999999997</v>
      </c>
      <c r="F16" s="37">
        <v>17.2</v>
      </c>
      <c r="G16" s="37">
        <v>4.2</v>
      </c>
      <c r="H16" s="37">
        <v>4.5</v>
      </c>
      <c r="I16" s="41">
        <f>'Evaluator 7'!I16</f>
        <v>5</v>
      </c>
      <c r="J16" s="28">
        <f t="shared" si="0"/>
        <v>93.3</v>
      </c>
      <c r="K16" s="6"/>
      <c r="L16" s="6"/>
      <c r="M16" s="6"/>
      <c r="N16" s="6"/>
      <c r="O16" s="6"/>
      <c r="P16" s="6"/>
      <c r="Q16" s="6"/>
      <c r="R16" s="34"/>
      <c r="S16" s="6"/>
      <c r="T16" s="6"/>
      <c r="U16" s="6"/>
      <c r="V16" s="6"/>
      <c r="W16" s="6"/>
      <c r="X16" s="6"/>
      <c r="Y16" s="6"/>
    </row>
    <row r="17" spans="1:25" x14ac:dyDescent="0.2">
      <c r="A17" s="56" t="s">
        <v>31</v>
      </c>
      <c r="B17" s="56"/>
      <c r="C17" s="56"/>
      <c r="D17" s="37">
        <v>17.5</v>
      </c>
      <c r="E17" s="37">
        <v>15.600000000000001</v>
      </c>
      <c r="F17" s="37">
        <v>10.8</v>
      </c>
      <c r="G17" s="37">
        <v>2.7</v>
      </c>
      <c r="H17" s="37">
        <v>2.5</v>
      </c>
      <c r="I17" s="41">
        <f>'Evaluator 7'!I17</f>
        <v>5</v>
      </c>
      <c r="J17" s="28">
        <f t="shared" si="0"/>
        <v>54.100000000000009</v>
      </c>
      <c r="K17" s="6"/>
      <c r="L17" s="6"/>
      <c r="M17" s="6"/>
      <c r="N17" s="6"/>
      <c r="O17" s="6"/>
      <c r="P17" s="6"/>
      <c r="Q17" s="6"/>
      <c r="R17" s="34"/>
      <c r="S17" s="6"/>
      <c r="T17" s="6"/>
      <c r="U17" s="6"/>
      <c r="V17" s="6"/>
      <c r="W17" s="6"/>
      <c r="X17" s="6"/>
      <c r="Y17" s="6"/>
    </row>
    <row r="18" spans="1:25" x14ac:dyDescent="0.2">
      <c r="A18" s="56" t="s">
        <v>32</v>
      </c>
      <c r="B18" s="56"/>
      <c r="C18" s="56"/>
      <c r="D18" s="37">
        <v>21</v>
      </c>
      <c r="E18" s="37">
        <v>16.799999999999997</v>
      </c>
      <c r="F18" s="37">
        <v>12.4</v>
      </c>
      <c r="G18" s="37">
        <v>3</v>
      </c>
      <c r="H18" s="37">
        <v>3</v>
      </c>
      <c r="I18" s="41">
        <f>'Evaluator 7'!I18</f>
        <v>5</v>
      </c>
      <c r="J18" s="28">
        <f t="shared" si="0"/>
        <v>61.199999999999996</v>
      </c>
      <c r="K18" s="6"/>
      <c r="L18" s="6"/>
      <c r="M18" s="6"/>
      <c r="N18" s="6"/>
      <c r="O18" s="6"/>
      <c r="P18" s="6"/>
      <c r="Q18" s="6"/>
      <c r="R18" s="34"/>
      <c r="S18" s="6"/>
      <c r="T18" s="6"/>
      <c r="U18" s="6"/>
      <c r="V18" s="6"/>
      <c r="W18" s="6"/>
      <c r="X18" s="6"/>
      <c r="Y18" s="6"/>
    </row>
    <row r="19" spans="1:25" x14ac:dyDescent="0.2">
      <c r="A19" s="56" t="s">
        <v>33</v>
      </c>
      <c r="B19" s="56"/>
      <c r="C19" s="56"/>
      <c r="D19" s="37">
        <v>21</v>
      </c>
      <c r="E19" s="37">
        <v>16.200000000000003</v>
      </c>
      <c r="F19" s="37">
        <v>12</v>
      </c>
      <c r="G19" s="37">
        <v>2.5</v>
      </c>
      <c r="H19" s="37">
        <v>2.5</v>
      </c>
      <c r="I19" s="41">
        <f>'Evaluator 7'!I19</f>
        <v>5</v>
      </c>
      <c r="J19" s="28">
        <f t="shared" si="0"/>
        <v>59.2</v>
      </c>
      <c r="K19" s="6"/>
      <c r="L19" s="6"/>
      <c r="M19" s="6"/>
      <c r="N19" s="6"/>
      <c r="O19" s="6"/>
      <c r="P19" s="6"/>
      <c r="Q19" s="6"/>
      <c r="R19" s="34"/>
      <c r="S19" s="6"/>
      <c r="T19" s="6"/>
      <c r="U19" s="6"/>
      <c r="V19" s="6"/>
      <c r="W19" s="6"/>
      <c r="X19" s="6"/>
      <c r="Y19" s="6"/>
    </row>
    <row r="20" spans="1:25" x14ac:dyDescent="0.2">
      <c r="A20" s="56" t="s">
        <v>34</v>
      </c>
      <c r="B20" s="56"/>
      <c r="C20" s="56"/>
      <c r="D20" s="37">
        <v>28</v>
      </c>
      <c r="E20" s="37">
        <v>23.4</v>
      </c>
      <c r="F20" s="37">
        <v>15.2</v>
      </c>
      <c r="G20" s="37">
        <v>3.9</v>
      </c>
      <c r="H20" s="37">
        <v>3.6</v>
      </c>
      <c r="I20" s="41">
        <f>'Evaluator 7'!I20</f>
        <v>5</v>
      </c>
      <c r="J20" s="28">
        <f t="shared" si="0"/>
        <v>79.099999999999994</v>
      </c>
      <c r="K20" s="6"/>
      <c r="L20" s="6"/>
      <c r="M20" s="6"/>
      <c r="N20" s="6"/>
      <c r="O20" s="6"/>
      <c r="P20" s="6"/>
      <c r="Q20" s="6"/>
      <c r="R20" s="34"/>
      <c r="S20" s="6"/>
      <c r="T20" s="6"/>
      <c r="U20" s="6"/>
      <c r="V20" s="6"/>
      <c r="W20" s="6"/>
      <c r="X20" s="6"/>
      <c r="Y20" s="6"/>
    </row>
    <row r="21" spans="1:25" x14ac:dyDescent="0.2">
      <c r="A21" s="56" t="s">
        <v>35</v>
      </c>
      <c r="B21" s="56"/>
      <c r="C21" s="56"/>
      <c r="D21" s="37">
        <v>35</v>
      </c>
      <c r="E21" s="37">
        <v>30</v>
      </c>
      <c r="F21" s="37">
        <v>20</v>
      </c>
      <c r="G21" s="37">
        <v>5</v>
      </c>
      <c r="H21" s="37">
        <v>5</v>
      </c>
      <c r="I21" s="41">
        <f>'Evaluator 7'!I21</f>
        <v>5</v>
      </c>
      <c r="J21" s="28">
        <f t="shared" si="0"/>
        <v>100</v>
      </c>
      <c r="K21" s="6"/>
      <c r="L21" s="6"/>
      <c r="M21" s="6"/>
      <c r="N21" s="6"/>
      <c r="O21" s="6"/>
      <c r="P21" s="6"/>
      <c r="Q21" s="6"/>
      <c r="R21" s="35"/>
      <c r="S21" s="6"/>
      <c r="T21" s="6"/>
      <c r="U21" s="6"/>
      <c r="V21" s="6"/>
      <c r="W21" s="6"/>
      <c r="X21" s="6"/>
      <c r="Y21" s="6"/>
    </row>
    <row r="22" spans="1:25" x14ac:dyDescent="0.2">
      <c r="A22" s="56" t="s">
        <v>36</v>
      </c>
      <c r="B22" s="56"/>
      <c r="C22" s="56"/>
      <c r="D22" s="37">
        <v>10.5</v>
      </c>
      <c r="E22" s="37">
        <v>9.6000000000000014</v>
      </c>
      <c r="F22" s="37">
        <v>8</v>
      </c>
      <c r="G22" s="37">
        <v>3.5</v>
      </c>
      <c r="H22" s="37">
        <v>3</v>
      </c>
      <c r="I22" s="41">
        <f>'Evaluator 7'!I22</f>
        <v>5</v>
      </c>
      <c r="J22" s="28">
        <f t="shared" si="0"/>
        <v>39.6</v>
      </c>
      <c r="K22" s="6"/>
      <c r="L22" s="6"/>
      <c r="M22" s="6"/>
      <c r="N22" s="6"/>
      <c r="O22" s="6"/>
      <c r="P22" s="6"/>
      <c r="Q22" s="6"/>
      <c r="R22" s="35"/>
      <c r="S22" s="6"/>
      <c r="T22" s="6"/>
      <c r="U22" s="6"/>
      <c r="V22" s="6"/>
      <c r="W22" s="6"/>
      <c r="X22" s="6"/>
      <c r="Y22" s="6"/>
    </row>
    <row r="23" spans="1:25" x14ac:dyDescent="0.2">
      <c r="A23" s="56" t="s">
        <v>37</v>
      </c>
      <c r="B23" s="56"/>
      <c r="C23" s="56"/>
      <c r="D23" s="37">
        <v>23.8</v>
      </c>
      <c r="E23" s="37">
        <v>18</v>
      </c>
      <c r="F23" s="37">
        <v>12.8</v>
      </c>
      <c r="G23" s="37">
        <v>3</v>
      </c>
      <c r="H23" s="37">
        <v>3</v>
      </c>
      <c r="I23" s="41">
        <f>'Evaluator 7'!I23</f>
        <v>5</v>
      </c>
      <c r="J23" s="28">
        <f t="shared" si="0"/>
        <v>65.599999999999994</v>
      </c>
      <c r="K23" s="6"/>
      <c r="L23" s="6"/>
      <c r="M23" s="6"/>
      <c r="N23" s="6"/>
      <c r="O23" s="6"/>
      <c r="P23" s="6"/>
      <c r="Q23" s="6"/>
      <c r="R23" s="34"/>
      <c r="S23" s="6"/>
      <c r="T23" s="6"/>
      <c r="U23" s="6"/>
      <c r="V23" s="6"/>
      <c r="W23" s="6"/>
      <c r="X23" s="6"/>
      <c r="Y23" s="6"/>
    </row>
    <row r="24" spans="1:25" x14ac:dyDescent="0.2">
      <c r="A24" s="56" t="s">
        <v>38</v>
      </c>
      <c r="B24" s="56"/>
      <c r="C24" s="56"/>
      <c r="D24" s="37">
        <v>26.599999999999998</v>
      </c>
      <c r="E24" s="37">
        <v>22.200000000000003</v>
      </c>
      <c r="F24" s="37">
        <v>14.4</v>
      </c>
      <c r="G24" s="37">
        <v>3.8</v>
      </c>
      <c r="H24" s="37">
        <v>3.5</v>
      </c>
      <c r="I24" s="41">
        <f>'Evaluator 7'!I24</f>
        <v>5</v>
      </c>
      <c r="J24" s="28">
        <f t="shared" si="0"/>
        <v>75.5</v>
      </c>
      <c r="K24" s="6"/>
      <c r="L24" s="6"/>
      <c r="M24" s="6"/>
      <c r="N24" s="6"/>
      <c r="O24" s="6"/>
      <c r="P24" s="6"/>
      <c r="Q24" s="6"/>
      <c r="R24" s="34"/>
      <c r="S24" s="6"/>
      <c r="T24" s="6"/>
      <c r="U24" s="6"/>
      <c r="V24" s="6"/>
      <c r="W24" s="6"/>
      <c r="X24" s="6"/>
      <c r="Y24" s="6"/>
    </row>
    <row r="25" spans="1:25" x14ac:dyDescent="0.2">
      <c r="A25" s="56" t="s">
        <v>39</v>
      </c>
      <c r="B25" s="56"/>
      <c r="C25" s="56"/>
      <c r="D25" s="37">
        <v>21</v>
      </c>
      <c r="E25" s="37">
        <v>15.600000000000001</v>
      </c>
      <c r="F25" s="37">
        <v>10.4</v>
      </c>
      <c r="G25" s="37">
        <v>3</v>
      </c>
      <c r="H25" s="37">
        <v>3.4</v>
      </c>
      <c r="I25" s="41">
        <f>'Evaluator 7'!I25</f>
        <v>5</v>
      </c>
      <c r="J25" s="28">
        <f t="shared" si="0"/>
        <v>58.4</v>
      </c>
      <c r="K25" s="6"/>
      <c r="L25" s="6"/>
      <c r="M25" s="6"/>
      <c r="N25" s="6"/>
      <c r="O25" s="6"/>
      <c r="P25" s="6"/>
      <c r="Q25" s="6"/>
      <c r="R25" s="34"/>
      <c r="S25" s="6"/>
      <c r="T25" s="6"/>
      <c r="U25" s="6"/>
      <c r="V25" s="6"/>
      <c r="W25" s="6"/>
      <c r="X25" s="6"/>
      <c r="Y25" s="6"/>
    </row>
    <row r="26" spans="1:25" x14ac:dyDescent="0.2">
      <c r="A26" s="56" t="s">
        <v>40</v>
      </c>
      <c r="B26" s="56"/>
      <c r="C26" s="56"/>
      <c r="D26" s="37">
        <v>21</v>
      </c>
      <c r="E26" s="37">
        <v>15</v>
      </c>
      <c r="F26" s="37">
        <v>12</v>
      </c>
      <c r="G26" s="37">
        <v>3.4</v>
      </c>
      <c r="H26" s="37">
        <v>3</v>
      </c>
      <c r="I26" s="41">
        <f>'Evaluator 7'!I26</f>
        <v>5</v>
      </c>
      <c r="J26" s="28">
        <f t="shared" si="0"/>
        <v>59.4</v>
      </c>
      <c r="K26" s="6"/>
      <c r="L26" s="6"/>
      <c r="M26" s="6"/>
      <c r="N26" s="6"/>
      <c r="O26" s="6"/>
      <c r="P26" s="6"/>
      <c r="Q26" s="6"/>
      <c r="R26" s="34"/>
      <c r="S26" s="6"/>
      <c r="T26" s="6"/>
      <c r="U26" s="6"/>
      <c r="V26" s="6"/>
      <c r="W26" s="6"/>
      <c r="X26" s="6"/>
      <c r="Y26" s="6"/>
    </row>
    <row r="27" spans="1:25" x14ac:dyDescent="0.2">
      <c r="A27" s="56" t="s">
        <v>41</v>
      </c>
      <c r="B27" s="56"/>
      <c r="C27" s="56"/>
      <c r="D27" s="37">
        <v>21</v>
      </c>
      <c r="E27" s="37">
        <v>18</v>
      </c>
      <c r="F27" s="37">
        <v>11.6</v>
      </c>
      <c r="G27" s="37">
        <v>3.5</v>
      </c>
      <c r="H27" s="37">
        <v>3</v>
      </c>
      <c r="I27" s="41">
        <f>'Evaluator 7'!I27</f>
        <v>5</v>
      </c>
      <c r="J27" s="28">
        <f t="shared" si="0"/>
        <v>62.1</v>
      </c>
      <c r="K27" s="6"/>
      <c r="L27" s="6"/>
      <c r="M27" s="6"/>
      <c r="N27" s="6"/>
      <c r="O27" s="6"/>
      <c r="P27" s="6"/>
      <c r="Q27" s="6"/>
      <c r="R27" s="34"/>
      <c r="S27" s="6"/>
      <c r="T27" s="6"/>
      <c r="U27" s="6"/>
      <c r="V27" s="6"/>
      <c r="W27" s="6"/>
      <c r="X27" s="6"/>
      <c r="Y27" s="6"/>
    </row>
    <row r="28" spans="1:25" x14ac:dyDescent="0.2">
      <c r="A28" s="56" t="s">
        <v>42</v>
      </c>
      <c r="B28" s="56"/>
      <c r="C28" s="56"/>
      <c r="D28" s="37">
        <v>24.5</v>
      </c>
      <c r="E28" s="37">
        <v>21.6</v>
      </c>
      <c r="F28" s="37">
        <v>12</v>
      </c>
      <c r="G28" s="37">
        <v>3.5</v>
      </c>
      <c r="H28" s="37">
        <v>3.2</v>
      </c>
      <c r="I28" s="41">
        <f>'Evaluator 7'!I28</f>
        <v>5</v>
      </c>
      <c r="J28" s="28">
        <f t="shared" si="0"/>
        <v>69.8</v>
      </c>
      <c r="K28" s="6"/>
      <c r="L28" s="6"/>
      <c r="M28" s="6"/>
      <c r="N28" s="6"/>
      <c r="O28" s="6"/>
      <c r="P28" s="6"/>
      <c r="Q28" s="6"/>
      <c r="R28" s="34"/>
      <c r="S28" s="6"/>
      <c r="T28" s="6"/>
      <c r="U28" s="6"/>
      <c r="V28" s="6"/>
      <c r="W28" s="6"/>
      <c r="X28" s="6"/>
      <c r="Y28" s="6"/>
    </row>
    <row r="29" spans="1:25" x14ac:dyDescent="0.2">
      <c r="A29" s="56" t="s">
        <v>43</v>
      </c>
      <c r="B29" s="56"/>
      <c r="C29" s="56"/>
      <c r="D29" s="37">
        <v>14.700000000000001</v>
      </c>
      <c r="E29" s="37">
        <v>12</v>
      </c>
      <c r="F29" s="37">
        <v>10</v>
      </c>
      <c r="G29" s="37">
        <v>2.1</v>
      </c>
      <c r="H29" s="37">
        <v>3</v>
      </c>
      <c r="I29" s="41">
        <f>'Evaluator 7'!I29</f>
        <v>5</v>
      </c>
      <c r="J29" s="28">
        <f t="shared" si="0"/>
        <v>46.800000000000004</v>
      </c>
      <c r="K29" s="6"/>
      <c r="L29" s="6"/>
      <c r="M29" s="6"/>
      <c r="N29" s="6"/>
      <c r="O29" s="6"/>
      <c r="P29" s="6"/>
      <c r="Q29" s="6"/>
      <c r="R29" s="34"/>
      <c r="S29" s="6"/>
      <c r="T29" s="6"/>
      <c r="U29" s="6"/>
      <c r="V29" s="6"/>
      <c r="W29" s="6"/>
      <c r="X29" s="6"/>
      <c r="Y29" s="6"/>
    </row>
    <row r="30" spans="1:25" x14ac:dyDescent="0.2">
      <c r="A30" s="56" t="s">
        <v>44</v>
      </c>
      <c r="B30" s="56"/>
      <c r="C30" s="56"/>
      <c r="D30" s="37">
        <v>21</v>
      </c>
      <c r="E30" s="37">
        <v>12.600000000000001</v>
      </c>
      <c r="F30" s="37">
        <v>11.6</v>
      </c>
      <c r="G30" s="37">
        <v>3</v>
      </c>
      <c r="H30" s="37">
        <v>3</v>
      </c>
      <c r="I30" s="41">
        <f>'Evaluator 7'!I30</f>
        <v>5</v>
      </c>
      <c r="J30" s="28">
        <f t="shared" si="0"/>
        <v>56.2</v>
      </c>
      <c r="K30" s="6"/>
      <c r="L30" s="6"/>
      <c r="M30" s="6"/>
      <c r="N30" s="6"/>
      <c r="O30" s="6"/>
      <c r="P30" s="6"/>
      <c r="Q30" s="6"/>
      <c r="R30" s="34"/>
      <c r="S30" s="6"/>
      <c r="T30" s="6"/>
      <c r="U30" s="6"/>
      <c r="V30" s="6"/>
      <c r="W30" s="6"/>
      <c r="X30" s="6"/>
      <c r="Y30" s="6"/>
    </row>
    <row r="31" spans="1:25" x14ac:dyDescent="0.2">
      <c r="A31" s="56" t="s">
        <v>45</v>
      </c>
      <c r="B31" s="56"/>
      <c r="C31" s="56"/>
      <c r="D31" s="37">
        <v>24.5</v>
      </c>
      <c r="E31" s="37">
        <v>21</v>
      </c>
      <c r="F31" s="37">
        <v>15.6</v>
      </c>
      <c r="G31" s="37">
        <v>3.5</v>
      </c>
      <c r="H31" s="37">
        <v>4</v>
      </c>
      <c r="I31" s="41">
        <f>'Evaluator 7'!I31</f>
        <v>5</v>
      </c>
      <c r="J31" s="28">
        <f t="shared" si="0"/>
        <v>73.599999999999994</v>
      </c>
      <c r="K31" s="6"/>
      <c r="L31" s="6"/>
      <c r="M31" s="6"/>
      <c r="N31" s="6"/>
      <c r="O31" s="6"/>
      <c r="P31" s="6"/>
      <c r="Q31" s="6"/>
      <c r="R31" s="34"/>
      <c r="S31" s="6"/>
      <c r="T31" s="6"/>
      <c r="U31" s="6"/>
      <c r="V31" s="6"/>
      <c r="W31" s="6"/>
      <c r="X31" s="6"/>
      <c r="Y31" s="6"/>
    </row>
    <row r="32" spans="1:25" x14ac:dyDescent="0.2">
      <c r="A32" s="56" t="s">
        <v>46</v>
      </c>
      <c r="B32" s="56"/>
      <c r="C32" s="56"/>
      <c r="D32" s="37">
        <v>35</v>
      </c>
      <c r="E32" s="37">
        <v>30</v>
      </c>
      <c r="F32" s="37">
        <v>20</v>
      </c>
      <c r="G32" s="37">
        <v>5</v>
      </c>
      <c r="H32" s="37">
        <v>5</v>
      </c>
      <c r="I32" s="41">
        <f>'Evaluator 7'!I32</f>
        <v>5</v>
      </c>
      <c r="J32" s="28">
        <f t="shared" si="0"/>
        <v>100</v>
      </c>
      <c r="K32" s="6"/>
      <c r="L32" s="6"/>
      <c r="M32" s="6"/>
      <c r="N32" s="6"/>
      <c r="O32" s="6"/>
      <c r="P32" s="6"/>
      <c r="Q32" s="6"/>
      <c r="R32" s="34"/>
      <c r="S32" s="6"/>
      <c r="T32" s="6"/>
      <c r="U32" s="6"/>
      <c r="V32" s="6"/>
      <c r="W32" s="6"/>
      <c r="X32" s="6"/>
      <c r="Y32" s="6"/>
    </row>
    <row r="33" spans="1:25" x14ac:dyDescent="0.2">
      <c r="A33" s="56" t="s">
        <v>47</v>
      </c>
      <c r="B33" s="56"/>
      <c r="C33" s="56"/>
      <c r="D33" s="37">
        <v>21.7</v>
      </c>
      <c r="E33" s="37">
        <v>18</v>
      </c>
      <c r="F33" s="37">
        <v>11.6</v>
      </c>
      <c r="G33" s="37">
        <v>3</v>
      </c>
      <c r="H33" s="37">
        <v>2.9</v>
      </c>
      <c r="I33" s="41">
        <f>'Evaluator 7'!I33</f>
        <v>5</v>
      </c>
      <c r="J33" s="28">
        <f t="shared" si="0"/>
        <v>62.2</v>
      </c>
      <c r="K33" s="6"/>
      <c r="L33" s="6"/>
      <c r="M33" s="6"/>
      <c r="N33" s="6"/>
      <c r="O33" s="6"/>
      <c r="P33" s="6"/>
      <c r="Q33" s="6"/>
      <c r="R33" s="34"/>
      <c r="S33" s="6"/>
      <c r="T33" s="6"/>
      <c r="U33" s="6"/>
      <c r="V33" s="6"/>
      <c r="W33" s="6"/>
      <c r="X33" s="6"/>
      <c r="Y33" s="6"/>
    </row>
    <row r="34" spans="1:25" x14ac:dyDescent="0.2">
      <c r="A34" s="56" t="s">
        <v>48</v>
      </c>
      <c r="B34" s="56"/>
      <c r="C34" s="56"/>
      <c r="D34" s="37">
        <v>29.400000000000002</v>
      </c>
      <c r="E34" s="37">
        <v>24.599999999999998</v>
      </c>
      <c r="F34" s="37">
        <v>16</v>
      </c>
      <c r="G34" s="37">
        <v>4</v>
      </c>
      <c r="H34" s="37">
        <v>3.8</v>
      </c>
      <c r="I34" s="41">
        <f>'Evaluator 7'!I34</f>
        <v>5</v>
      </c>
      <c r="J34" s="28">
        <f t="shared" si="0"/>
        <v>82.8</v>
      </c>
      <c r="K34" s="6"/>
      <c r="L34" s="6"/>
      <c r="M34" s="6"/>
      <c r="N34" s="6"/>
      <c r="O34" s="6"/>
      <c r="P34" s="6"/>
      <c r="Q34" s="6"/>
      <c r="R34" s="34"/>
      <c r="S34" s="6"/>
      <c r="T34" s="6"/>
      <c r="U34" s="6"/>
      <c r="V34" s="6"/>
      <c r="W34" s="6"/>
      <c r="X34" s="6"/>
      <c r="Y34" s="6"/>
    </row>
    <row r="35" spans="1:25" x14ac:dyDescent="0.2">
      <c r="A35" s="56" t="s">
        <v>49</v>
      </c>
      <c r="B35" s="56"/>
      <c r="C35" s="56"/>
      <c r="D35" s="37">
        <v>29.400000000000002</v>
      </c>
      <c r="E35" s="37">
        <v>25.799999999999997</v>
      </c>
      <c r="F35" s="37">
        <v>16.399999999999999</v>
      </c>
      <c r="G35" s="37">
        <v>4</v>
      </c>
      <c r="H35" s="37">
        <v>3.9</v>
      </c>
      <c r="I35" s="41">
        <f>'Evaluator 7'!I35</f>
        <v>5</v>
      </c>
      <c r="J35" s="28">
        <f t="shared" si="0"/>
        <v>84.5</v>
      </c>
      <c r="K35" s="6"/>
      <c r="L35" s="6"/>
      <c r="M35" s="6"/>
      <c r="N35" s="6"/>
      <c r="O35" s="6"/>
      <c r="P35" s="6"/>
      <c r="Q35" s="6"/>
      <c r="R35" s="34"/>
      <c r="S35" s="6"/>
      <c r="T35" s="6"/>
      <c r="U35" s="6"/>
      <c r="V35" s="6"/>
      <c r="W35" s="6"/>
      <c r="X35" s="6"/>
      <c r="Y35" s="6"/>
    </row>
    <row r="36" spans="1:25" x14ac:dyDescent="0.2">
      <c r="A36" s="6"/>
      <c r="B36" s="6"/>
      <c r="C36" s="6"/>
      <c r="D36" s="6"/>
      <c r="E36" s="6"/>
      <c r="F36" s="6"/>
      <c r="G36" s="6"/>
      <c r="H36" s="6"/>
      <c r="I36" s="6"/>
      <c r="J36" s="6"/>
      <c r="K36" s="6"/>
      <c r="L36" s="6"/>
      <c r="M36" s="6"/>
      <c r="N36" s="6"/>
      <c r="O36" s="6"/>
      <c r="P36" s="6"/>
      <c r="Q36" s="6"/>
      <c r="R36" s="6"/>
      <c r="S36" s="6"/>
      <c r="T36" s="6"/>
      <c r="U36" s="6"/>
      <c r="V36" s="6"/>
      <c r="W36" s="6"/>
      <c r="X36" s="6"/>
      <c r="Y36" s="6"/>
    </row>
    <row r="37" spans="1:25" x14ac:dyDescent="0.2">
      <c r="A37" s="6"/>
      <c r="B37" s="6"/>
      <c r="C37" s="6"/>
      <c r="D37" s="6"/>
      <c r="E37" s="6"/>
      <c r="F37" s="6"/>
      <c r="G37" s="6"/>
      <c r="H37" s="6"/>
      <c r="I37" s="6"/>
      <c r="J37" s="6"/>
      <c r="K37" s="6"/>
      <c r="L37" s="6"/>
      <c r="M37" s="6"/>
      <c r="N37" s="6"/>
      <c r="O37" s="6"/>
      <c r="P37" s="6"/>
      <c r="Q37" s="6"/>
      <c r="R37" s="6"/>
      <c r="S37" s="6"/>
      <c r="T37" s="6"/>
      <c r="U37" s="6"/>
      <c r="V37" s="6"/>
      <c r="W37" s="6"/>
      <c r="X37" s="6"/>
      <c r="Y37" s="6"/>
    </row>
    <row r="38" spans="1:25" x14ac:dyDescent="0.2">
      <c r="A38" s="6"/>
      <c r="B38" s="6"/>
      <c r="C38" s="6"/>
      <c r="D38" s="6"/>
      <c r="E38" s="6"/>
      <c r="F38" s="6"/>
      <c r="G38" s="6"/>
      <c r="H38" s="6"/>
      <c r="I38" s="6"/>
      <c r="J38" s="6"/>
      <c r="K38" s="6"/>
      <c r="L38" s="6"/>
      <c r="M38" s="6"/>
      <c r="N38" s="6"/>
      <c r="O38" s="6"/>
      <c r="P38" s="6"/>
      <c r="Q38" s="6"/>
      <c r="R38" s="6"/>
      <c r="S38" s="6"/>
      <c r="T38" s="6"/>
      <c r="U38" s="6"/>
      <c r="V38" s="6"/>
      <c r="W38" s="6"/>
      <c r="X38" s="6"/>
      <c r="Y38" s="6"/>
    </row>
    <row r="39" spans="1:25" x14ac:dyDescent="0.2">
      <c r="A39" s="6"/>
      <c r="B39" s="6"/>
      <c r="C39" s="6"/>
      <c r="D39" s="6"/>
      <c r="E39" s="6"/>
      <c r="F39" s="6"/>
      <c r="G39" s="6"/>
      <c r="H39" s="6"/>
      <c r="I39" s="6"/>
      <c r="J39" s="6"/>
      <c r="K39" s="6"/>
      <c r="L39" s="6"/>
      <c r="M39" s="6"/>
      <c r="N39" s="6"/>
      <c r="O39" s="6"/>
      <c r="P39" s="6"/>
      <c r="Q39" s="6"/>
      <c r="R39" s="6"/>
      <c r="S39" s="6"/>
      <c r="T39" s="6"/>
      <c r="U39" s="6"/>
      <c r="V39" s="6"/>
      <c r="W39" s="6"/>
      <c r="X39" s="6"/>
      <c r="Y39" s="6"/>
    </row>
    <row r="40" spans="1:25" x14ac:dyDescent="0.2">
      <c r="A40" s="6"/>
      <c r="B40" s="6"/>
      <c r="C40" s="6"/>
      <c r="D40" s="6"/>
      <c r="E40" s="6"/>
      <c r="F40" s="6"/>
      <c r="G40" s="6"/>
      <c r="H40" s="6"/>
      <c r="I40" s="6"/>
      <c r="J40" s="6"/>
      <c r="K40" s="6"/>
      <c r="L40" s="6"/>
      <c r="M40" s="6"/>
      <c r="N40" s="6"/>
      <c r="O40" s="6"/>
      <c r="P40" s="6"/>
      <c r="Q40" s="6"/>
      <c r="R40" s="6"/>
      <c r="S40" s="6"/>
      <c r="T40" s="6"/>
      <c r="U40" s="6"/>
      <c r="V40" s="6"/>
      <c r="W40" s="6"/>
      <c r="X40" s="6"/>
      <c r="Y40" s="6"/>
    </row>
  </sheetData>
  <mergeCells count="33">
    <mergeCell ref="A13:C13"/>
    <mergeCell ref="A8:C8"/>
    <mergeCell ref="A9:C9"/>
    <mergeCell ref="A10:C10"/>
    <mergeCell ref="A11:C11"/>
    <mergeCell ref="A12:C12"/>
    <mergeCell ref="A6:C6"/>
    <mergeCell ref="A7:C7"/>
    <mergeCell ref="A3:C3"/>
    <mergeCell ref="A4:C4"/>
    <mergeCell ref="A5:C5"/>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34:C34"/>
    <mergeCell ref="A35:C35"/>
    <mergeCell ref="A29:C29"/>
    <mergeCell ref="A30:C30"/>
    <mergeCell ref="A31:C31"/>
    <mergeCell ref="A32:C32"/>
    <mergeCell ref="A33:C3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40"/>
  <sheetViews>
    <sheetView workbookViewId="0">
      <selection activeCell="I4" sqref="I4:I35"/>
    </sheetView>
  </sheetViews>
  <sheetFormatPr defaultRowHeight="12.75" x14ac:dyDescent="0.2"/>
  <cols>
    <col min="9" max="9" width="15" bestFit="1" customWidth="1"/>
    <col min="10" max="10" width="9.85546875" bestFit="1" customWidth="1"/>
    <col min="11" max="11" width="14.42578125" bestFit="1" customWidth="1"/>
  </cols>
  <sheetData>
    <row r="1" spans="1:25" ht="15.75" x14ac:dyDescent="0.25">
      <c r="A1" s="8" t="s">
        <v>0</v>
      </c>
      <c r="B1" s="7"/>
      <c r="C1" s="7"/>
      <c r="D1" s="7"/>
      <c r="E1" s="4"/>
      <c r="F1" s="4"/>
      <c r="G1" s="4"/>
      <c r="H1" s="4"/>
      <c r="I1" s="4"/>
      <c r="J1" s="6"/>
    </row>
    <row r="2" spans="1:25" ht="15.75" x14ac:dyDescent="0.25">
      <c r="A2" s="4"/>
      <c r="B2" s="3"/>
      <c r="C2" s="3"/>
      <c r="D2" s="3"/>
      <c r="E2" s="3"/>
      <c r="F2" s="3"/>
      <c r="G2" s="3"/>
      <c r="H2" s="3"/>
      <c r="I2" s="3"/>
    </row>
    <row r="3" spans="1:25" x14ac:dyDescent="0.2">
      <c r="A3" s="57"/>
      <c r="B3" s="57"/>
      <c r="C3" s="57"/>
      <c r="D3" s="19" t="s">
        <v>6</v>
      </c>
      <c r="E3" s="19" t="s">
        <v>7</v>
      </c>
      <c r="F3" s="19" t="s">
        <v>8</v>
      </c>
      <c r="G3" s="19" t="s">
        <v>9</v>
      </c>
      <c r="H3" s="19" t="s">
        <v>10</v>
      </c>
      <c r="I3" s="19" t="s">
        <v>17</v>
      </c>
      <c r="J3" s="20" t="s">
        <v>15</v>
      </c>
      <c r="K3" s="5"/>
      <c r="L3" s="5"/>
      <c r="M3" s="5"/>
      <c r="N3" s="6"/>
      <c r="O3" s="6"/>
      <c r="P3" s="6"/>
      <c r="Q3" s="6"/>
      <c r="R3" s="6"/>
      <c r="S3" s="6"/>
      <c r="T3" s="6"/>
      <c r="U3" s="6"/>
      <c r="V3" s="6"/>
      <c r="W3" s="6"/>
      <c r="X3" s="6"/>
      <c r="Y3" s="6"/>
    </row>
    <row r="4" spans="1:25" x14ac:dyDescent="0.2">
      <c r="A4" s="56" t="s">
        <v>18</v>
      </c>
      <c r="B4" s="56"/>
      <c r="C4" s="56"/>
      <c r="D4" s="38">
        <v>35</v>
      </c>
      <c r="E4" s="38">
        <v>28.799999999999997</v>
      </c>
      <c r="F4" s="38">
        <v>17.2</v>
      </c>
      <c r="G4" s="38">
        <v>4</v>
      </c>
      <c r="H4" s="38">
        <v>4.5</v>
      </c>
      <c r="I4" s="41">
        <f>'Evaluator 7'!I4</f>
        <v>5</v>
      </c>
      <c r="J4" s="28">
        <f>SUM(D4:I4)</f>
        <v>94.5</v>
      </c>
      <c r="K4" s="6"/>
      <c r="L4" s="6"/>
      <c r="M4" s="6"/>
      <c r="N4" s="6"/>
      <c r="O4" s="6"/>
      <c r="P4" s="6"/>
      <c r="Q4" s="6"/>
      <c r="R4" s="34"/>
      <c r="S4" s="6"/>
      <c r="T4" s="6"/>
      <c r="U4" s="6"/>
      <c r="V4" s="6"/>
      <c r="W4" s="6"/>
      <c r="X4" s="6"/>
      <c r="Y4" s="6"/>
    </row>
    <row r="5" spans="1:25" x14ac:dyDescent="0.2">
      <c r="A5" s="56" t="s">
        <v>19</v>
      </c>
      <c r="B5" s="56"/>
      <c r="C5" s="56"/>
      <c r="D5" s="38">
        <v>22.400000000000002</v>
      </c>
      <c r="E5" s="38">
        <v>20.399999999999999</v>
      </c>
      <c r="F5" s="38">
        <v>12</v>
      </c>
      <c r="G5" s="38">
        <v>3</v>
      </c>
      <c r="H5" s="38">
        <v>2.5</v>
      </c>
      <c r="I5" s="41">
        <f>'Evaluator 7'!I5</f>
        <v>5</v>
      </c>
      <c r="J5" s="28">
        <f t="shared" ref="J5:J35" si="0">SUM(D5:I5)</f>
        <v>65.3</v>
      </c>
      <c r="K5" s="6"/>
      <c r="L5" s="6"/>
      <c r="M5" s="6"/>
      <c r="N5" s="6"/>
      <c r="O5" s="6"/>
      <c r="P5" s="6"/>
      <c r="Q5" s="6"/>
      <c r="R5" s="34"/>
      <c r="S5" s="6"/>
      <c r="T5" s="6"/>
      <c r="U5" s="6"/>
      <c r="V5" s="6"/>
      <c r="W5" s="6"/>
      <c r="X5" s="6"/>
      <c r="Y5" s="6"/>
    </row>
    <row r="6" spans="1:25" x14ac:dyDescent="0.2">
      <c r="A6" s="56" t="s">
        <v>20</v>
      </c>
      <c r="B6" s="56"/>
      <c r="C6" s="56"/>
      <c r="D6" s="38">
        <v>21</v>
      </c>
      <c r="E6" s="38">
        <v>19.799999999999997</v>
      </c>
      <c r="F6" s="38">
        <v>12</v>
      </c>
      <c r="G6" s="38">
        <v>3.5</v>
      </c>
      <c r="H6" s="38">
        <v>3</v>
      </c>
      <c r="I6" s="41">
        <f>'Evaluator 7'!I6</f>
        <v>5</v>
      </c>
      <c r="J6" s="28">
        <f t="shared" si="0"/>
        <v>64.3</v>
      </c>
      <c r="K6" s="6"/>
      <c r="L6" s="6"/>
      <c r="M6" s="6"/>
      <c r="N6" s="6"/>
      <c r="O6" s="6"/>
      <c r="P6" s="6"/>
      <c r="Q6" s="6"/>
      <c r="R6" s="34"/>
      <c r="S6" s="6"/>
      <c r="T6" s="6"/>
      <c r="U6" s="6"/>
      <c r="V6" s="6"/>
      <c r="W6" s="6"/>
      <c r="X6" s="6"/>
      <c r="Y6" s="6"/>
    </row>
    <row r="7" spans="1:25" x14ac:dyDescent="0.2">
      <c r="A7" s="56" t="s">
        <v>21</v>
      </c>
      <c r="B7" s="56"/>
      <c r="C7" s="56"/>
      <c r="D7" s="38">
        <v>32.199999999999996</v>
      </c>
      <c r="E7" s="38">
        <v>27.599999999999998</v>
      </c>
      <c r="F7" s="38">
        <v>16</v>
      </c>
      <c r="G7" s="38">
        <v>3.5</v>
      </c>
      <c r="H7" s="38">
        <v>4.5</v>
      </c>
      <c r="I7" s="41">
        <f>'Evaluator 7'!I7</f>
        <v>5</v>
      </c>
      <c r="J7" s="28">
        <f t="shared" si="0"/>
        <v>88.8</v>
      </c>
      <c r="K7" s="6"/>
      <c r="L7" s="6"/>
      <c r="M7" s="6"/>
      <c r="N7" s="6"/>
      <c r="O7" s="6"/>
      <c r="P7" s="6"/>
      <c r="Q7" s="6"/>
      <c r="R7" s="34"/>
      <c r="S7" s="6"/>
      <c r="T7" s="6"/>
      <c r="U7" s="6"/>
      <c r="V7" s="6"/>
      <c r="W7" s="6"/>
      <c r="X7" s="6"/>
      <c r="Y7" s="6"/>
    </row>
    <row r="8" spans="1:25" x14ac:dyDescent="0.2">
      <c r="A8" s="56" t="s">
        <v>22</v>
      </c>
      <c r="B8" s="56"/>
      <c r="C8" s="56"/>
      <c r="D8" s="38">
        <v>21</v>
      </c>
      <c r="E8" s="38">
        <v>19.200000000000003</v>
      </c>
      <c r="F8" s="38">
        <v>12</v>
      </c>
      <c r="G8" s="38">
        <v>3.5</v>
      </c>
      <c r="H8" s="38">
        <v>2.5</v>
      </c>
      <c r="I8" s="41">
        <f>'Evaluator 7'!I8</f>
        <v>5</v>
      </c>
      <c r="J8" s="28">
        <f t="shared" si="0"/>
        <v>63.2</v>
      </c>
      <c r="K8" s="6"/>
      <c r="L8" s="6"/>
      <c r="M8" s="6"/>
      <c r="N8" s="6"/>
      <c r="O8" s="6"/>
      <c r="P8" s="6"/>
      <c r="Q8" s="6"/>
      <c r="R8" s="34"/>
      <c r="S8" s="6"/>
      <c r="T8" s="6"/>
      <c r="U8" s="6"/>
      <c r="V8" s="6"/>
      <c r="W8" s="6"/>
      <c r="X8" s="6"/>
      <c r="Y8" s="6"/>
    </row>
    <row r="9" spans="1:25" x14ac:dyDescent="0.2">
      <c r="A9" s="56" t="s">
        <v>23</v>
      </c>
      <c r="B9" s="56"/>
      <c r="C9" s="56"/>
      <c r="D9" s="38">
        <v>26.599999999999998</v>
      </c>
      <c r="E9" s="38">
        <v>22.799999999999997</v>
      </c>
      <c r="F9" s="38">
        <v>14</v>
      </c>
      <c r="G9" s="38">
        <v>3.5</v>
      </c>
      <c r="H9" s="38">
        <v>3.5</v>
      </c>
      <c r="I9" s="41">
        <f>'Evaluator 7'!I9</f>
        <v>5</v>
      </c>
      <c r="J9" s="28">
        <f t="shared" si="0"/>
        <v>75.399999999999991</v>
      </c>
      <c r="K9" s="6"/>
      <c r="L9" s="6"/>
      <c r="M9" s="6"/>
      <c r="N9" s="6"/>
      <c r="O9" s="6"/>
      <c r="P9" s="6"/>
      <c r="Q9" s="6"/>
      <c r="R9" s="34"/>
      <c r="S9" s="6"/>
      <c r="T9" s="6"/>
      <c r="U9" s="6"/>
      <c r="V9" s="6"/>
      <c r="W9" s="6"/>
      <c r="X9" s="6"/>
      <c r="Y9" s="6"/>
    </row>
    <row r="10" spans="1:25" x14ac:dyDescent="0.2">
      <c r="A10" s="56" t="s">
        <v>24</v>
      </c>
      <c r="B10" s="56"/>
      <c r="C10" s="56"/>
      <c r="D10" s="38">
        <v>17.5</v>
      </c>
      <c r="E10" s="38">
        <v>16.799999999999997</v>
      </c>
      <c r="F10" s="38">
        <v>12</v>
      </c>
      <c r="G10" s="38">
        <v>3.5</v>
      </c>
      <c r="H10" s="38">
        <v>3</v>
      </c>
      <c r="I10" s="41">
        <f>'Evaluator 7'!I10</f>
        <v>5</v>
      </c>
      <c r="J10" s="28">
        <f t="shared" si="0"/>
        <v>57.8</v>
      </c>
      <c r="K10" s="6"/>
      <c r="L10" s="6"/>
      <c r="M10" s="6"/>
      <c r="N10" s="6"/>
      <c r="O10" s="6"/>
      <c r="P10" s="6"/>
      <c r="Q10" s="6"/>
      <c r="R10" s="34"/>
      <c r="S10" s="6"/>
      <c r="T10" s="6"/>
      <c r="U10" s="6"/>
      <c r="V10" s="6"/>
      <c r="W10" s="6"/>
      <c r="X10" s="6"/>
      <c r="Y10" s="6"/>
    </row>
    <row r="11" spans="1:25" x14ac:dyDescent="0.2">
      <c r="A11" s="56" t="s">
        <v>25</v>
      </c>
      <c r="B11" s="56"/>
      <c r="C11" s="56"/>
      <c r="D11" s="38">
        <v>35</v>
      </c>
      <c r="E11" s="38">
        <v>30</v>
      </c>
      <c r="F11" s="38">
        <v>17.2</v>
      </c>
      <c r="G11" s="38">
        <v>3.5</v>
      </c>
      <c r="H11" s="38">
        <v>4</v>
      </c>
      <c r="I11" s="41">
        <f>'Evaluator 7'!I11</f>
        <v>5</v>
      </c>
      <c r="J11" s="28">
        <f t="shared" si="0"/>
        <v>94.7</v>
      </c>
      <c r="K11" s="6"/>
      <c r="L11" s="6"/>
      <c r="M11" s="6"/>
      <c r="N11" s="6"/>
      <c r="O11" s="6"/>
      <c r="P11" s="6"/>
      <c r="Q11" s="6"/>
      <c r="R11" s="34"/>
      <c r="S11" s="6"/>
      <c r="T11" s="6"/>
      <c r="U11" s="6"/>
      <c r="V11" s="6"/>
      <c r="W11" s="6"/>
      <c r="X11" s="6"/>
      <c r="Y11" s="6"/>
    </row>
    <row r="12" spans="1:25" x14ac:dyDescent="0.2">
      <c r="A12" s="56" t="s">
        <v>26</v>
      </c>
      <c r="B12" s="56"/>
      <c r="C12" s="56"/>
      <c r="D12" s="38">
        <v>24.5</v>
      </c>
      <c r="E12" s="38">
        <v>19.200000000000003</v>
      </c>
      <c r="F12" s="38">
        <v>14</v>
      </c>
      <c r="G12" s="38">
        <v>3.5</v>
      </c>
      <c r="H12" s="38">
        <v>3.5</v>
      </c>
      <c r="I12" s="41">
        <f>'Evaluator 7'!I12</f>
        <v>5</v>
      </c>
      <c r="J12" s="28">
        <f t="shared" si="0"/>
        <v>69.7</v>
      </c>
      <c r="K12" s="6"/>
      <c r="L12" s="6"/>
      <c r="M12" s="6"/>
      <c r="N12" s="6"/>
      <c r="O12" s="6"/>
      <c r="P12" s="6"/>
      <c r="Q12" s="6"/>
      <c r="R12" s="34"/>
      <c r="S12" s="6"/>
      <c r="T12" s="6"/>
      <c r="U12" s="6"/>
      <c r="V12" s="6"/>
      <c r="W12" s="6"/>
      <c r="X12" s="6"/>
      <c r="Y12" s="6"/>
    </row>
    <row r="13" spans="1:25" x14ac:dyDescent="0.2">
      <c r="A13" s="56" t="s">
        <v>27</v>
      </c>
      <c r="B13" s="56"/>
      <c r="C13" s="56"/>
      <c r="D13" s="38">
        <v>22.400000000000002</v>
      </c>
      <c r="E13" s="38">
        <v>21</v>
      </c>
      <c r="F13" s="38">
        <v>14</v>
      </c>
      <c r="G13" s="38">
        <v>3.5</v>
      </c>
      <c r="H13" s="38">
        <v>3.5</v>
      </c>
      <c r="I13" s="41">
        <f>'Evaluator 7'!I13</f>
        <v>5</v>
      </c>
      <c r="J13" s="28">
        <f t="shared" si="0"/>
        <v>69.400000000000006</v>
      </c>
      <c r="K13" s="6"/>
      <c r="L13" s="6"/>
      <c r="M13" s="6"/>
      <c r="N13" s="6"/>
      <c r="O13" s="6"/>
      <c r="P13" s="6"/>
      <c r="Q13" s="6"/>
      <c r="R13" s="34"/>
      <c r="S13" s="6"/>
      <c r="T13" s="6"/>
      <c r="U13" s="6"/>
      <c r="V13" s="6"/>
      <c r="W13" s="6"/>
      <c r="X13" s="6"/>
      <c r="Y13" s="6"/>
    </row>
    <row r="14" spans="1:25" x14ac:dyDescent="0.2">
      <c r="A14" s="56" t="s">
        <v>28</v>
      </c>
      <c r="B14" s="56"/>
      <c r="C14" s="56"/>
      <c r="D14" s="38">
        <v>35</v>
      </c>
      <c r="E14" s="38">
        <v>30</v>
      </c>
      <c r="F14" s="38">
        <v>19.2</v>
      </c>
      <c r="G14" s="38">
        <v>4</v>
      </c>
      <c r="H14" s="38">
        <v>5</v>
      </c>
      <c r="I14" s="41">
        <f>'Evaluator 7'!I14</f>
        <v>5</v>
      </c>
      <c r="J14" s="28">
        <f t="shared" si="0"/>
        <v>98.2</v>
      </c>
      <c r="K14" s="6"/>
      <c r="L14" s="6"/>
      <c r="M14" s="6"/>
      <c r="N14" s="6"/>
      <c r="O14" s="6"/>
      <c r="P14" s="6"/>
      <c r="Q14" s="6"/>
      <c r="R14" s="34"/>
      <c r="S14" s="6"/>
      <c r="T14" s="6"/>
      <c r="U14" s="6"/>
      <c r="V14" s="6"/>
      <c r="W14" s="6"/>
      <c r="X14" s="6"/>
      <c r="Y14" s="6"/>
    </row>
    <row r="15" spans="1:25" x14ac:dyDescent="0.2">
      <c r="A15" s="56" t="s">
        <v>29</v>
      </c>
      <c r="B15" s="56"/>
      <c r="C15" s="56"/>
      <c r="D15" s="38">
        <v>33.6</v>
      </c>
      <c r="E15" s="38">
        <v>27</v>
      </c>
      <c r="F15" s="38">
        <v>18</v>
      </c>
      <c r="G15" s="38">
        <v>3.5</v>
      </c>
      <c r="H15" s="38">
        <v>4.5</v>
      </c>
      <c r="I15" s="41">
        <f>'Evaluator 7'!I15</f>
        <v>5</v>
      </c>
      <c r="J15" s="28">
        <f t="shared" si="0"/>
        <v>91.6</v>
      </c>
      <c r="K15" s="6"/>
      <c r="L15" s="6"/>
      <c r="M15" s="6"/>
      <c r="N15" s="6"/>
      <c r="O15" s="6"/>
      <c r="P15" s="6"/>
      <c r="Q15" s="6"/>
      <c r="R15" s="34"/>
      <c r="S15" s="6"/>
      <c r="T15" s="6"/>
      <c r="U15" s="6"/>
      <c r="V15" s="6"/>
      <c r="W15" s="6"/>
      <c r="X15" s="6"/>
      <c r="Y15" s="6"/>
    </row>
    <row r="16" spans="1:25" x14ac:dyDescent="0.2">
      <c r="A16" s="56" t="s">
        <v>30</v>
      </c>
      <c r="B16" s="56"/>
      <c r="C16" s="56"/>
      <c r="D16" s="38">
        <v>33.6</v>
      </c>
      <c r="E16" s="38">
        <v>27</v>
      </c>
      <c r="F16" s="38">
        <v>17.2</v>
      </c>
      <c r="G16" s="38">
        <v>3.5</v>
      </c>
      <c r="H16" s="38">
        <v>4.5</v>
      </c>
      <c r="I16" s="41">
        <f>'Evaluator 7'!I16</f>
        <v>5</v>
      </c>
      <c r="J16" s="28">
        <f t="shared" si="0"/>
        <v>90.8</v>
      </c>
      <c r="K16" s="6"/>
      <c r="L16" s="6"/>
      <c r="M16" s="6"/>
      <c r="N16" s="6"/>
      <c r="O16" s="6"/>
      <c r="P16" s="6"/>
      <c r="Q16" s="6"/>
      <c r="R16" s="34"/>
      <c r="S16" s="6"/>
      <c r="T16" s="6"/>
      <c r="U16" s="6"/>
      <c r="V16" s="6"/>
      <c r="W16" s="6"/>
      <c r="X16" s="6"/>
      <c r="Y16" s="6"/>
    </row>
    <row r="17" spans="1:25" x14ac:dyDescent="0.2">
      <c r="A17" s="56" t="s">
        <v>31</v>
      </c>
      <c r="B17" s="56"/>
      <c r="C17" s="56"/>
      <c r="D17" s="38">
        <v>17.5</v>
      </c>
      <c r="E17" s="38">
        <v>15</v>
      </c>
      <c r="F17" s="38">
        <v>10</v>
      </c>
      <c r="G17" s="38">
        <v>3</v>
      </c>
      <c r="H17" s="38">
        <v>2.5</v>
      </c>
      <c r="I17" s="41">
        <f>'Evaluator 7'!I17</f>
        <v>5</v>
      </c>
      <c r="J17" s="28">
        <f t="shared" si="0"/>
        <v>53</v>
      </c>
      <c r="K17" s="6"/>
      <c r="L17" s="6"/>
      <c r="M17" s="6"/>
      <c r="N17" s="6"/>
      <c r="O17" s="6"/>
      <c r="P17" s="6"/>
      <c r="Q17" s="6"/>
      <c r="R17" s="34"/>
      <c r="S17" s="6"/>
      <c r="T17" s="6"/>
      <c r="U17" s="6"/>
      <c r="V17" s="6"/>
      <c r="W17" s="6"/>
      <c r="X17" s="6"/>
      <c r="Y17" s="6"/>
    </row>
    <row r="18" spans="1:25" x14ac:dyDescent="0.2">
      <c r="A18" s="56" t="s">
        <v>32</v>
      </c>
      <c r="B18" s="56"/>
      <c r="C18" s="56"/>
      <c r="D18" s="38">
        <v>24.5</v>
      </c>
      <c r="E18" s="38">
        <v>21</v>
      </c>
      <c r="F18" s="38">
        <v>12</v>
      </c>
      <c r="G18" s="38">
        <v>3.5</v>
      </c>
      <c r="H18" s="38">
        <v>3.5</v>
      </c>
      <c r="I18" s="41">
        <f>'Evaluator 7'!I18</f>
        <v>5</v>
      </c>
      <c r="J18" s="28">
        <f t="shared" si="0"/>
        <v>69.5</v>
      </c>
      <c r="K18" s="6"/>
      <c r="L18" s="6"/>
      <c r="M18" s="6"/>
      <c r="N18" s="6"/>
      <c r="O18" s="6"/>
      <c r="P18" s="6"/>
      <c r="Q18" s="6"/>
      <c r="R18" s="34"/>
      <c r="S18" s="6"/>
      <c r="T18" s="6"/>
      <c r="U18" s="6"/>
      <c r="V18" s="6"/>
      <c r="W18" s="6"/>
      <c r="X18" s="6"/>
      <c r="Y18" s="6"/>
    </row>
    <row r="19" spans="1:25" x14ac:dyDescent="0.2">
      <c r="A19" s="56" t="s">
        <v>33</v>
      </c>
      <c r="B19" s="56"/>
      <c r="C19" s="56"/>
      <c r="D19" s="38">
        <v>23.099999999999998</v>
      </c>
      <c r="E19" s="38">
        <v>19.799999999999997</v>
      </c>
      <c r="F19" s="38">
        <v>14</v>
      </c>
      <c r="G19" s="38">
        <v>3</v>
      </c>
      <c r="H19" s="38">
        <v>3</v>
      </c>
      <c r="I19" s="41">
        <f>'Evaluator 7'!I19</f>
        <v>5</v>
      </c>
      <c r="J19" s="28">
        <f t="shared" si="0"/>
        <v>67.899999999999991</v>
      </c>
      <c r="K19" s="6"/>
      <c r="L19" s="6"/>
      <c r="M19" s="6"/>
      <c r="N19" s="6"/>
      <c r="O19" s="6"/>
      <c r="P19" s="6"/>
      <c r="Q19" s="6"/>
      <c r="R19" s="34"/>
      <c r="S19" s="6"/>
      <c r="T19" s="6"/>
      <c r="U19" s="6"/>
      <c r="V19" s="6"/>
      <c r="W19" s="6"/>
      <c r="X19" s="6"/>
      <c r="Y19" s="6"/>
    </row>
    <row r="20" spans="1:25" x14ac:dyDescent="0.2">
      <c r="A20" s="56" t="s">
        <v>34</v>
      </c>
      <c r="B20" s="56"/>
      <c r="C20" s="56"/>
      <c r="D20" s="38">
        <v>31.5</v>
      </c>
      <c r="E20" s="38">
        <v>28.799999999999997</v>
      </c>
      <c r="F20" s="38">
        <v>16</v>
      </c>
      <c r="G20" s="38">
        <v>3.5</v>
      </c>
      <c r="H20" s="38">
        <v>4</v>
      </c>
      <c r="I20" s="41">
        <f>'Evaluator 7'!I20</f>
        <v>5</v>
      </c>
      <c r="J20" s="28">
        <f t="shared" si="0"/>
        <v>88.8</v>
      </c>
      <c r="K20" s="6"/>
      <c r="L20" s="6"/>
      <c r="M20" s="6"/>
      <c r="N20" s="6"/>
      <c r="O20" s="6"/>
      <c r="P20" s="6"/>
      <c r="Q20" s="6"/>
      <c r="R20" s="34"/>
      <c r="S20" s="6"/>
      <c r="T20" s="6"/>
      <c r="U20" s="6"/>
      <c r="V20" s="6"/>
      <c r="W20" s="6"/>
      <c r="X20" s="6"/>
      <c r="Y20" s="6"/>
    </row>
    <row r="21" spans="1:25" x14ac:dyDescent="0.2">
      <c r="A21" s="56" t="s">
        <v>35</v>
      </c>
      <c r="B21" s="56"/>
      <c r="C21" s="56"/>
      <c r="D21" s="38">
        <v>31.5</v>
      </c>
      <c r="E21" s="38">
        <v>30</v>
      </c>
      <c r="F21" s="38">
        <v>16</v>
      </c>
      <c r="G21" s="38">
        <v>3.5</v>
      </c>
      <c r="H21" s="38">
        <v>4</v>
      </c>
      <c r="I21" s="41">
        <f>'Evaluator 7'!I21</f>
        <v>5</v>
      </c>
      <c r="J21" s="28">
        <f t="shared" si="0"/>
        <v>90</v>
      </c>
      <c r="K21" s="6"/>
      <c r="L21" s="6"/>
      <c r="M21" s="6"/>
      <c r="N21" s="6"/>
      <c r="O21" s="6"/>
      <c r="P21" s="6"/>
      <c r="Q21" s="6"/>
      <c r="R21" s="35"/>
      <c r="S21" s="6"/>
      <c r="T21" s="6"/>
      <c r="U21" s="6"/>
      <c r="V21" s="6"/>
      <c r="W21" s="6"/>
      <c r="X21" s="6"/>
      <c r="Y21" s="6"/>
    </row>
    <row r="22" spans="1:25" x14ac:dyDescent="0.2">
      <c r="A22" s="56" t="s">
        <v>36</v>
      </c>
      <c r="B22" s="56"/>
      <c r="C22" s="56"/>
      <c r="D22" s="38">
        <v>31.5</v>
      </c>
      <c r="E22" s="38">
        <v>28.799999999999997</v>
      </c>
      <c r="F22" s="38">
        <v>14</v>
      </c>
      <c r="G22" s="38">
        <v>3.5</v>
      </c>
      <c r="H22" s="38">
        <v>4</v>
      </c>
      <c r="I22" s="41">
        <f>'Evaluator 7'!I22</f>
        <v>5</v>
      </c>
      <c r="J22" s="28">
        <f t="shared" si="0"/>
        <v>86.8</v>
      </c>
      <c r="K22" s="6"/>
      <c r="L22" s="6"/>
      <c r="M22" s="6"/>
      <c r="N22" s="6"/>
      <c r="O22" s="6"/>
      <c r="P22" s="6"/>
      <c r="Q22" s="6"/>
      <c r="R22" s="35"/>
      <c r="S22" s="6"/>
      <c r="T22" s="6"/>
      <c r="U22" s="6"/>
      <c r="V22" s="6"/>
      <c r="W22" s="6"/>
      <c r="X22" s="6"/>
      <c r="Y22" s="6"/>
    </row>
    <row r="23" spans="1:25" x14ac:dyDescent="0.2">
      <c r="A23" s="56" t="s">
        <v>37</v>
      </c>
      <c r="B23" s="56"/>
      <c r="C23" s="56"/>
      <c r="D23" s="38">
        <v>21</v>
      </c>
      <c r="E23" s="38">
        <v>19.799999999999997</v>
      </c>
      <c r="F23" s="38">
        <v>16.8</v>
      </c>
      <c r="G23" s="38">
        <v>3.5</v>
      </c>
      <c r="H23" s="38">
        <v>3.5</v>
      </c>
      <c r="I23" s="41">
        <f>'Evaluator 7'!I23</f>
        <v>5</v>
      </c>
      <c r="J23" s="28">
        <f t="shared" si="0"/>
        <v>69.599999999999994</v>
      </c>
      <c r="K23" s="6"/>
      <c r="L23" s="6"/>
      <c r="M23" s="6"/>
      <c r="N23" s="6"/>
      <c r="O23" s="6"/>
      <c r="P23" s="6"/>
      <c r="Q23" s="6"/>
      <c r="R23" s="34"/>
      <c r="S23" s="6"/>
      <c r="T23" s="6"/>
      <c r="U23" s="6"/>
      <c r="V23" s="6"/>
      <c r="W23" s="6"/>
      <c r="X23" s="6"/>
      <c r="Y23" s="6"/>
    </row>
    <row r="24" spans="1:25" x14ac:dyDescent="0.2">
      <c r="A24" s="56" t="s">
        <v>38</v>
      </c>
      <c r="B24" s="56"/>
      <c r="C24" s="56"/>
      <c r="D24" s="38">
        <v>31.5</v>
      </c>
      <c r="E24" s="38">
        <v>28.799999999999997</v>
      </c>
      <c r="F24" s="38">
        <v>18</v>
      </c>
      <c r="G24" s="38">
        <v>3.5</v>
      </c>
      <c r="H24" s="38">
        <v>4.5</v>
      </c>
      <c r="I24" s="41">
        <f>'Evaluator 7'!I24</f>
        <v>5</v>
      </c>
      <c r="J24" s="28">
        <f t="shared" si="0"/>
        <v>91.3</v>
      </c>
      <c r="K24" s="6"/>
      <c r="L24" s="6"/>
      <c r="M24" s="6"/>
      <c r="N24" s="6"/>
      <c r="O24" s="6"/>
      <c r="P24" s="6"/>
      <c r="Q24" s="6"/>
      <c r="R24" s="34"/>
      <c r="S24" s="6"/>
      <c r="T24" s="6"/>
      <c r="U24" s="6"/>
      <c r="V24" s="6"/>
      <c r="W24" s="6"/>
      <c r="X24" s="6"/>
      <c r="Y24" s="6"/>
    </row>
    <row r="25" spans="1:25" x14ac:dyDescent="0.2">
      <c r="A25" s="56" t="s">
        <v>39</v>
      </c>
      <c r="B25" s="56"/>
      <c r="C25" s="56"/>
      <c r="D25" s="38">
        <v>23.099999999999998</v>
      </c>
      <c r="E25" s="38">
        <v>21</v>
      </c>
      <c r="F25" s="38">
        <v>14</v>
      </c>
      <c r="G25" s="38">
        <v>3.5</v>
      </c>
      <c r="H25" s="38">
        <v>3.5</v>
      </c>
      <c r="I25" s="41">
        <f>'Evaluator 7'!I25</f>
        <v>5</v>
      </c>
      <c r="J25" s="28">
        <f t="shared" si="0"/>
        <v>70.099999999999994</v>
      </c>
      <c r="K25" s="6"/>
      <c r="L25" s="6"/>
      <c r="M25" s="6"/>
      <c r="N25" s="6"/>
      <c r="O25" s="6"/>
      <c r="P25" s="6"/>
      <c r="Q25" s="6"/>
      <c r="R25" s="34"/>
      <c r="S25" s="6"/>
      <c r="T25" s="6"/>
      <c r="U25" s="6"/>
      <c r="V25" s="6"/>
      <c r="W25" s="6"/>
      <c r="X25" s="6"/>
      <c r="Y25" s="6"/>
    </row>
    <row r="26" spans="1:25" x14ac:dyDescent="0.2">
      <c r="A26" s="56" t="s">
        <v>40</v>
      </c>
      <c r="B26" s="56"/>
      <c r="C26" s="56"/>
      <c r="D26" s="38">
        <v>24.5</v>
      </c>
      <c r="E26" s="38">
        <v>22.799999999999997</v>
      </c>
      <c r="F26" s="38">
        <v>15.2</v>
      </c>
      <c r="G26" s="38">
        <v>3.5</v>
      </c>
      <c r="H26" s="38">
        <v>4</v>
      </c>
      <c r="I26" s="41">
        <f>'Evaluator 7'!I26</f>
        <v>5</v>
      </c>
      <c r="J26" s="28">
        <f t="shared" si="0"/>
        <v>75</v>
      </c>
      <c r="K26" s="6"/>
      <c r="L26" s="6"/>
      <c r="M26" s="6"/>
      <c r="N26" s="6"/>
      <c r="O26" s="6"/>
      <c r="P26" s="6"/>
      <c r="Q26" s="6"/>
      <c r="R26" s="34"/>
      <c r="S26" s="6"/>
      <c r="T26" s="6"/>
      <c r="U26" s="6"/>
      <c r="V26" s="6"/>
      <c r="W26" s="6"/>
      <c r="X26" s="6"/>
      <c r="Y26" s="6"/>
    </row>
    <row r="27" spans="1:25" x14ac:dyDescent="0.2">
      <c r="A27" s="56" t="s">
        <v>41</v>
      </c>
      <c r="B27" s="56"/>
      <c r="C27" s="56"/>
      <c r="D27" s="38">
        <v>17.5</v>
      </c>
      <c r="E27" s="38">
        <v>15</v>
      </c>
      <c r="F27" s="38">
        <v>12</v>
      </c>
      <c r="G27" s="38">
        <v>3</v>
      </c>
      <c r="H27" s="38">
        <v>3</v>
      </c>
      <c r="I27" s="41">
        <f>'Evaluator 7'!I27</f>
        <v>5</v>
      </c>
      <c r="J27" s="28">
        <f t="shared" si="0"/>
        <v>55.5</v>
      </c>
      <c r="K27" s="6"/>
      <c r="L27" s="6"/>
      <c r="M27" s="6"/>
      <c r="N27" s="6"/>
      <c r="O27" s="6"/>
      <c r="P27" s="6"/>
      <c r="Q27" s="6"/>
      <c r="R27" s="34"/>
      <c r="S27" s="6"/>
      <c r="T27" s="6"/>
      <c r="U27" s="6"/>
      <c r="V27" s="6"/>
      <c r="W27" s="6"/>
      <c r="X27" s="6"/>
      <c r="Y27" s="6"/>
    </row>
    <row r="28" spans="1:25" x14ac:dyDescent="0.2">
      <c r="A28" s="56" t="s">
        <v>42</v>
      </c>
      <c r="B28" s="56"/>
      <c r="C28" s="56"/>
      <c r="D28" s="38">
        <v>26.599999999999998</v>
      </c>
      <c r="E28" s="38">
        <v>22.799999999999997</v>
      </c>
      <c r="F28" s="38">
        <v>14</v>
      </c>
      <c r="G28" s="38">
        <v>2</v>
      </c>
      <c r="H28" s="38">
        <v>4</v>
      </c>
      <c r="I28" s="41">
        <f>'Evaluator 7'!I28</f>
        <v>5</v>
      </c>
      <c r="J28" s="28">
        <f t="shared" si="0"/>
        <v>74.399999999999991</v>
      </c>
      <c r="K28" s="6"/>
      <c r="L28" s="6"/>
      <c r="M28" s="6"/>
      <c r="N28" s="6"/>
      <c r="O28" s="6"/>
      <c r="P28" s="6"/>
      <c r="Q28" s="6"/>
      <c r="R28" s="34"/>
      <c r="S28" s="6"/>
      <c r="T28" s="6"/>
      <c r="U28" s="6"/>
      <c r="V28" s="6"/>
      <c r="W28" s="6"/>
      <c r="X28" s="6"/>
      <c r="Y28" s="6"/>
    </row>
    <row r="29" spans="1:25" x14ac:dyDescent="0.2">
      <c r="A29" s="56" t="s">
        <v>43</v>
      </c>
      <c r="B29" s="56"/>
      <c r="C29" s="56"/>
      <c r="D29" s="38">
        <v>14</v>
      </c>
      <c r="E29" s="38">
        <v>13.799999999999999</v>
      </c>
      <c r="F29" s="38">
        <v>12</v>
      </c>
      <c r="G29" s="38">
        <v>2</v>
      </c>
      <c r="H29" s="38">
        <v>3</v>
      </c>
      <c r="I29" s="41">
        <f>'Evaluator 7'!I29</f>
        <v>5</v>
      </c>
      <c r="J29" s="28">
        <f t="shared" si="0"/>
        <v>49.8</v>
      </c>
      <c r="K29" s="6"/>
      <c r="L29" s="6"/>
      <c r="M29" s="6"/>
      <c r="N29" s="6"/>
      <c r="O29" s="6"/>
      <c r="P29" s="6"/>
      <c r="Q29" s="6"/>
      <c r="R29" s="34"/>
      <c r="S29" s="6"/>
      <c r="T29" s="6"/>
      <c r="U29" s="6"/>
      <c r="V29" s="6"/>
      <c r="W29" s="6"/>
      <c r="X29" s="6"/>
      <c r="Y29" s="6"/>
    </row>
    <row r="30" spans="1:25" x14ac:dyDescent="0.2">
      <c r="A30" s="56" t="s">
        <v>44</v>
      </c>
      <c r="B30" s="56"/>
      <c r="C30" s="56"/>
      <c r="D30" s="38">
        <v>16.099999999999998</v>
      </c>
      <c r="E30" s="38">
        <v>13.799999999999999</v>
      </c>
      <c r="F30" s="38">
        <v>12</v>
      </c>
      <c r="G30" s="38">
        <v>3</v>
      </c>
      <c r="H30" s="38">
        <v>3</v>
      </c>
      <c r="I30" s="41">
        <f>'Evaluator 7'!I30</f>
        <v>5</v>
      </c>
      <c r="J30" s="28">
        <f t="shared" si="0"/>
        <v>52.9</v>
      </c>
      <c r="K30" s="6"/>
      <c r="L30" s="6"/>
      <c r="M30" s="6"/>
      <c r="N30" s="6"/>
      <c r="O30" s="6"/>
      <c r="P30" s="6"/>
      <c r="Q30" s="6"/>
      <c r="R30" s="34"/>
      <c r="S30" s="6"/>
      <c r="T30" s="6"/>
      <c r="U30" s="6"/>
      <c r="V30" s="6"/>
      <c r="W30" s="6"/>
      <c r="X30" s="6"/>
      <c r="Y30" s="6"/>
    </row>
    <row r="31" spans="1:25" x14ac:dyDescent="0.2">
      <c r="A31" s="56" t="s">
        <v>45</v>
      </c>
      <c r="B31" s="56"/>
      <c r="C31" s="56"/>
      <c r="D31" s="38">
        <v>21</v>
      </c>
      <c r="E31" s="38">
        <v>19.799999999999997</v>
      </c>
      <c r="F31" s="38">
        <v>14</v>
      </c>
      <c r="G31" s="38">
        <v>3.5</v>
      </c>
      <c r="H31" s="38">
        <v>3.5</v>
      </c>
      <c r="I31" s="41">
        <f>'Evaluator 7'!I31</f>
        <v>5</v>
      </c>
      <c r="J31" s="28">
        <f t="shared" si="0"/>
        <v>66.8</v>
      </c>
      <c r="K31" s="6"/>
      <c r="L31" s="6"/>
      <c r="M31" s="6"/>
      <c r="N31" s="6"/>
      <c r="O31" s="6"/>
      <c r="P31" s="6"/>
      <c r="Q31" s="6"/>
      <c r="R31" s="34"/>
      <c r="S31" s="6"/>
      <c r="T31" s="6"/>
      <c r="U31" s="6"/>
      <c r="V31" s="6"/>
      <c r="W31" s="6"/>
      <c r="X31" s="6"/>
      <c r="Y31" s="6"/>
    </row>
    <row r="32" spans="1:25" x14ac:dyDescent="0.2">
      <c r="A32" s="56" t="s">
        <v>46</v>
      </c>
      <c r="B32" s="56"/>
      <c r="C32" s="56"/>
      <c r="D32" s="38">
        <v>21</v>
      </c>
      <c r="E32" s="38">
        <v>15</v>
      </c>
      <c r="F32" s="38">
        <v>12</v>
      </c>
      <c r="G32" s="38">
        <v>3.5</v>
      </c>
      <c r="H32" s="38">
        <v>2.5</v>
      </c>
      <c r="I32" s="41">
        <f>'Evaluator 7'!I32</f>
        <v>5</v>
      </c>
      <c r="J32" s="28">
        <f t="shared" si="0"/>
        <v>59</v>
      </c>
      <c r="K32" s="6"/>
      <c r="L32" s="6"/>
      <c r="M32" s="6"/>
      <c r="N32" s="6"/>
      <c r="O32" s="6"/>
      <c r="P32" s="6"/>
      <c r="Q32" s="6"/>
      <c r="R32" s="34"/>
      <c r="S32" s="6"/>
      <c r="T32" s="6"/>
      <c r="U32" s="6"/>
      <c r="V32" s="6"/>
      <c r="W32" s="6"/>
      <c r="X32" s="6"/>
      <c r="Y32" s="6"/>
    </row>
    <row r="33" spans="1:25" x14ac:dyDescent="0.2">
      <c r="A33" s="56" t="s">
        <v>47</v>
      </c>
      <c r="B33" s="56"/>
      <c r="C33" s="56"/>
      <c r="D33" s="38">
        <v>21</v>
      </c>
      <c r="E33" s="38">
        <v>18</v>
      </c>
      <c r="F33" s="38">
        <v>12</v>
      </c>
      <c r="G33" s="38">
        <v>3.5</v>
      </c>
      <c r="H33" s="38">
        <v>2.5</v>
      </c>
      <c r="I33" s="41">
        <f>'Evaluator 7'!I33</f>
        <v>5</v>
      </c>
      <c r="J33" s="28">
        <f t="shared" si="0"/>
        <v>62</v>
      </c>
      <c r="K33" s="6"/>
      <c r="L33" s="6"/>
      <c r="M33" s="6"/>
      <c r="N33" s="6"/>
      <c r="O33" s="6"/>
      <c r="P33" s="6"/>
      <c r="Q33" s="6"/>
      <c r="R33" s="34"/>
      <c r="S33" s="6"/>
      <c r="T33" s="6"/>
      <c r="U33" s="6"/>
      <c r="V33" s="6"/>
      <c r="W33" s="6"/>
      <c r="X33" s="6"/>
      <c r="Y33" s="6"/>
    </row>
    <row r="34" spans="1:25" x14ac:dyDescent="0.2">
      <c r="A34" s="56" t="s">
        <v>48</v>
      </c>
      <c r="B34" s="56"/>
      <c r="C34" s="56"/>
      <c r="D34" s="38">
        <v>17.5</v>
      </c>
      <c r="E34" s="38">
        <v>15</v>
      </c>
      <c r="F34" s="38">
        <v>12</v>
      </c>
      <c r="G34" s="38">
        <v>3</v>
      </c>
      <c r="H34" s="38">
        <v>2.5</v>
      </c>
      <c r="I34" s="41">
        <f>'Evaluator 7'!I34</f>
        <v>5</v>
      </c>
      <c r="J34" s="28">
        <f t="shared" si="0"/>
        <v>55</v>
      </c>
      <c r="K34" s="6"/>
      <c r="L34" s="6"/>
      <c r="M34" s="6"/>
      <c r="N34" s="6"/>
      <c r="O34" s="6"/>
      <c r="P34" s="6"/>
      <c r="Q34" s="6"/>
      <c r="R34" s="34"/>
      <c r="S34" s="6"/>
      <c r="T34" s="6"/>
      <c r="U34" s="6"/>
      <c r="V34" s="6"/>
      <c r="W34" s="6"/>
      <c r="X34" s="6"/>
      <c r="Y34" s="6"/>
    </row>
    <row r="35" spans="1:25" x14ac:dyDescent="0.2">
      <c r="A35" s="56" t="s">
        <v>49</v>
      </c>
      <c r="B35" s="56"/>
      <c r="C35" s="56"/>
      <c r="D35" s="38">
        <v>30.099999999999998</v>
      </c>
      <c r="E35" s="38">
        <v>27</v>
      </c>
      <c r="F35" s="38">
        <v>18</v>
      </c>
      <c r="G35" s="38">
        <v>3.5</v>
      </c>
      <c r="H35" s="38">
        <v>4.5</v>
      </c>
      <c r="I35" s="41">
        <f>'Evaluator 7'!I35</f>
        <v>5</v>
      </c>
      <c r="J35" s="28">
        <f t="shared" si="0"/>
        <v>88.1</v>
      </c>
      <c r="K35" s="6"/>
      <c r="L35" s="6"/>
      <c r="M35" s="6"/>
      <c r="N35" s="6"/>
      <c r="O35" s="6"/>
      <c r="P35" s="6"/>
      <c r="Q35" s="6"/>
      <c r="R35" s="34"/>
      <c r="S35" s="6"/>
      <c r="T35" s="6"/>
      <c r="U35" s="6"/>
      <c r="V35" s="6"/>
      <c r="W35" s="6"/>
      <c r="X35" s="6"/>
      <c r="Y35" s="6"/>
    </row>
    <row r="36" spans="1:25" x14ac:dyDescent="0.2">
      <c r="A36" s="6"/>
      <c r="B36" s="6"/>
      <c r="C36" s="6"/>
      <c r="D36" s="6"/>
      <c r="E36" s="6"/>
      <c r="F36" s="6"/>
      <c r="G36" s="6"/>
      <c r="H36" s="6"/>
      <c r="I36" s="6"/>
      <c r="J36" s="6"/>
      <c r="K36" s="6"/>
      <c r="L36" s="6"/>
      <c r="M36" s="6"/>
      <c r="N36" s="6"/>
      <c r="O36" s="6"/>
      <c r="P36" s="6"/>
      <c r="Q36" s="6"/>
      <c r="R36" s="6"/>
      <c r="S36" s="6"/>
      <c r="T36" s="6"/>
      <c r="U36" s="6"/>
      <c r="V36" s="6"/>
      <c r="W36" s="6"/>
      <c r="X36" s="6"/>
      <c r="Y36" s="6"/>
    </row>
    <row r="37" spans="1:25" x14ac:dyDescent="0.2">
      <c r="A37" s="6"/>
      <c r="B37" s="6"/>
      <c r="C37" s="6"/>
      <c r="D37" s="6"/>
      <c r="E37" s="6"/>
      <c r="F37" s="6"/>
      <c r="G37" s="6"/>
      <c r="H37" s="6"/>
      <c r="I37" s="6"/>
      <c r="J37" s="6"/>
      <c r="K37" s="6"/>
      <c r="L37" s="6"/>
      <c r="M37" s="6"/>
      <c r="N37" s="6"/>
      <c r="O37" s="6"/>
      <c r="P37" s="6"/>
      <c r="Q37" s="6"/>
      <c r="R37" s="6"/>
      <c r="S37" s="6"/>
      <c r="T37" s="6"/>
      <c r="U37" s="6"/>
      <c r="V37" s="6"/>
      <c r="W37" s="6"/>
      <c r="X37" s="6"/>
      <c r="Y37" s="6"/>
    </row>
    <row r="38" spans="1:25" x14ac:dyDescent="0.2">
      <c r="A38" s="6"/>
      <c r="B38" s="6"/>
      <c r="C38" s="6"/>
      <c r="D38" s="6"/>
      <c r="E38" s="6"/>
      <c r="F38" s="6"/>
      <c r="G38" s="6"/>
      <c r="H38" s="6"/>
      <c r="I38" s="6"/>
      <c r="J38" s="6"/>
      <c r="K38" s="6"/>
      <c r="L38" s="6"/>
      <c r="M38" s="6"/>
      <c r="N38" s="6"/>
      <c r="O38" s="6"/>
      <c r="P38" s="6"/>
      <c r="Q38" s="6"/>
      <c r="R38" s="6"/>
      <c r="S38" s="6"/>
      <c r="T38" s="6"/>
      <c r="U38" s="6"/>
      <c r="V38" s="6"/>
      <c r="W38" s="6"/>
      <c r="X38" s="6"/>
      <c r="Y38" s="6"/>
    </row>
    <row r="39" spans="1:25" x14ac:dyDescent="0.2">
      <c r="A39" s="6"/>
      <c r="B39" s="6"/>
      <c r="C39" s="6"/>
      <c r="D39" s="6"/>
      <c r="E39" s="6"/>
      <c r="F39" s="6"/>
      <c r="G39" s="6"/>
      <c r="H39" s="6"/>
      <c r="I39" s="6"/>
      <c r="J39" s="6"/>
      <c r="K39" s="6"/>
      <c r="L39" s="6"/>
      <c r="M39" s="6"/>
      <c r="N39" s="6"/>
      <c r="O39" s="6"/>
      <c r="P39" s="6"/>
      <c r="Q39" s="6"/>
      <c r="R39" s="6"/>
      <c r="S39" s="6"/>
      <c r="T39" s="6"/>
      <c r="U39" s="6"/>
      <c r="V39" s="6"/>
      <c r="W39" s="6"/>
      <c r="X39" s="6"/>
      <c r="Y39" s="6"/>
    </row>
    <row r="40" spans="1:25" x14ac:dyDescent="0.2">
      <c r="A40" s="6"/>
      <c r="B40" s="6"/>
      <c r="C40" s="6"/>
      <c r="D40" s="6"/>
      <c r="E40" s="6"/>
      <c r="F40" s="6"/>
      <c r="G40" s="6"/>
      <c r="H40" s="6"/>
      <c r="I40" s="6"/>
      <c r="J40" s="6"/>
      <c r="K40" s="6"/>
      <c r="L40" s="6"/>
      <c r="M40" s="6"/>
      <c r="N40" s="6"/>
      <c r="O40" s="6"/>
      <c r="P40" s="6"/>
      <c r="Q40" s="6"/>
      <c r="R40" s="6"/>
      <c r="S40" s="6"/>
      <c r="T40" s="6"/>
      <c r="U40" s="6"/>
      <c r="V40" s="6"/>
      <c r="W40" s="6"/>
      <c r="X40" s="6"/>
      <c r="Y40" s="6"/>
    </row>
  </sheetData>
  <mergeCells count="33">
    <mergeCell ref="A13:C13"/>
    <mergeCell ref="A8:C8"/>
    <mergeCell ref="A9:C9"/>
    <mergeCell ref="A10:C10"/>
    <mergeCell ref="A11:C11"/>
    <mergeCell ref="A12:C12"/>
    <mergeCell ref="A6:C6"/>
    <mergeCell ref="A7:C7"/>
    <mergeCell ref="A3:C3"/>
    <mergeCell ref="A4:C4"/>
    <mergeCell ref="A5:C5"/>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34:C34"/>
    <mergeCell ref="A35:C35"/>
    <mergeCell ref="A29:C29"/>
    <mergeCell ref="A30:C30"/>
    <mergeCell ref="A31:C31"/>
    <mergeCell ref="A32:C32"/>
    <mergeCell ref="A33:C33"/>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40"/>
  <sheetViews>
    <sheetView workbookViewId="0">
      <selection activeCell="I4" sqref="I4:I35"/>
    </sheetView>
  </sheetViews>
  <sheetFormatPr defaultRowHeight="12.75" x14ac:dyDescent="0.2"/>
  <cols>
    <col min="9" max="9" width="15" bestFit="1" customWidth="1"/>
    <col min="10" max="10" width="9.85546875" bestFit="1" customWidth="1"/>
    <col min="11" max="11" width="14.42578125" bestFit="1" customWidth="1"/>
  </cols>
  <sheetData>
    <row r="1" spans="1:25" ht="15.75" x14ac:dyDescent="0.25">
      <c r="A1" s="8" t="s">
        <v>0</v>
      </c>
      <c r="B1" s="7"/>
      <c r="C1" s="7"/>
      <c r="D1" s="7"/>
      <c r="E1" s="4"/>
      <c r="F1" s="4"/>
      <c r="G1" s="4"/>
      <c r="H1" s="4"/>
      <c r="I1" s="4"/>
      <c r="J1" s="6"/>
    </row>
    <row r="2" spans="1:25" ht="15.75" x14ac:dyDescent="0.25">
      <c r="A2" s="4"/>
      <c r="B2" s="3"/>
      <c r="C2" s="3"/>
      <c r="D2" s="3"/>
      <c r="E2" s="3"/>
      <c r="F2" s="3"/>
      <c r="G2" s="3"/>
      <c r="H2" s="3"/>
      <c r="I2" s="3"/>
      <c r="J2" s="3"/>
    </row>
    <row r="3" spans="1:25" x14ac:dyDescent="0.2">
      <c r="A3" s="57"/>
      <c r="B3" s="57"/>
      <c r="C3" s="57"/>
      <c r="D3" s="19" t="s">
        <v>6</v>
      </c>
      <c r="E3" s="19" t="s">
        <v>7</v>
      </c>
      <c r="F3" s="19" t="s">
        <v>8</v>
      </c>
      <c r="G3" s="19" t="s">
        <v>9</v>
      </c>
      <c r="H3" s="19" t="s">
        <v>10</v>
      </c>
      <c r="I3" s="19" t="s">
        <v>17</v>
      </c>
      <c r="J3" s="20" t="s">
        <v>15</v>
      </c>
      <c r="K3" s="5"/>
      <c r="L3" s="5"/>
      <c r="M3" s="5"/>
      <c r="N3" s="6"/>
      <c r="O3" s="6"/>
      <c r="P3" s="6"/>
      <c r="Q3" s="6"/>
      <c r="R3" s="6"/>
      <c r="S3" s="6"/>
      <c r="T3" s="6"/>
      <c r="U3" s="6"/>
      <c r="V3" s="6"/>
      <c r="W3" s="6"/>
      <c r="X3" s="6"/>
      <c r="Y3" s="6"/>
    </row>
    <row r="4" spans="1:25" x14ac:dyDescent="0.2">
      <c r="A4" s="56" t="s">
        <v>18</v>
      </c>
      <c r="B4" s="56"/>
      <c r="C4" s="56"/>
      <c r="D4" s="39">
        <v>35</v>
      </c>
      <c r="E4" s="39">
        <v>30</v>
      </c>
      <c r="F4" s="39">
        <v>20</v>
      </c>
      <c r="G4" s="39">
        <v>5</v>
      </c>
      <c r="H4" s="39">
        <v>5</v>
      </c>
      <c r="I4" s="41">
        <f>'Evaluator 7'!I4</f>
        <v>5</v>
      </c>
      <c r="J4" s="28">
        <f>SUM(D4:I4)</f>
        <v>100</v>
      </c>
      <c r="K4" s="6"/>
      <c r="L4" s="6"/>
      <c r="M4" s="6"/>
      <c r="N4" s="6"/>
      <c r="O4" s="6"/>
      <c r="P4" s="6"/>
      <c r="Q4" s="6"/>
      <c r="R4" s="34"/>
      <c r="S4" s="6"/>
      <c r="T4" s="6"/>
      <c r="U4" s="6"/>
      <c r="V4" s="6"/>
      <c r="W4" s="6"/>
      <c r="X4" s="6"/>
      <c r="Y4" s="6"/>
    </row>
    <row r="5" spans="1:25" x14ac:dyDescent="0.2">
      <c r="A5" s="56" t="s">
        <v>19</v>
      </c>
      <c r="B5" s="56"/>
      <c r="C5" s="56"/>
      <c r="D5" s="39">
        <v>21</v>
      </c>
      <c r="E5" s="39">
        <v>18</v>
      </c>
      <c r="F5" s="39">
        <v>12</v>
      </c>
      <c r="G5" s="39">
        <v>3</v>
      </c>
      <c r="H5" s="39">
        <v>3</v>
      </c>
      <c r="I5" s="41">
        <f>'Evaluator 7'!I5</f>
        <v>5</v>
      </c>
      <c r="J5" s="28">
        <f t="shared" ref="J5:J35" si="0">SUM(D5:I5)</f>
        <v>62</v>
      </c>
      <c r="K5" s="6"/>
      <c r="L5" s="6"/>
      <c r="M5" s="6"/>
      <c r="N5" s="6"/>
      <c r="O5" s="6"/>
      <c r="P5" s="6"/>
      <c r="Q5" s="6"/>
      <c r="R5" s="34"/>
      <c r="S5" s="6"/>
      <c r="T5" s="6"/>
      <c r="U5" s="6"/>
      <c r="V5" s="6"/>
      <c r="W5" s="6"/>
      <c r="X5" s="6"/>
      <c r="Y5" s="6"/>
    </row>
    <row r="6" spans="1:25" x14ac:dyDescent="0.2">
      <c r="A6" s="56" t="s">
        <v>20</v>
      </c>
      <c r="B6" s="56"/>
      <c r="C6" s="56"/>
      <c r="D6" s="39">
        <v>21</v>
      </c>
      <c r="E6" s="39">
        <v>15</v>
      </c>
      <c r="F6" s="39">
        <v>10</v>
      </c>
      <c r="G6" s="39">
        <v>3</v>
      </c>
      <c r="H6" s="39">
        <v>3</v>
      </c>
      <c r="I6" s="41">
        <f>'Evaluator 7'!I6</f>
        <v>5</v>
      </c>
      <c r="J6" s="28">
        <f t="shared" si="0"/>
        <v>57</v>
      </c>
      <c r="K6" s="6"/>
      <c r="L6" s="6"/>
      <c r="M6" s="6"/>
      <c r="N6" s="6"/>
      <c r="O6" s="6"/>
      <c r="P6" s="6"/>
      <c r="Q6" s="6"/>
      <c r="R6" s="34"/>
      <c r="S6" s="6"/>
      <c r="T6" s="6"/>
      <c r="U6" s="6"/>
      <c r="V6" s="6"/>
      <c r="W6" s="6"/>
      <c r="X6" s="6"/>
      <c r="Y6" s="6"/>
    </row>
    <row r="7" spans="1:25" x14ac:dyDescent="0.2">
      <c r="A7" s="56" t="s">
        <v>21</v>
      </c>
      <c r="B7" s="56"/>
      <c r="C7" s="56"/>
      <c r="D7" s="39">
        <v>35</v>
      </c>
      <c r="E7" s="39">
        <v>30</v>
      </c>
      <c r="F7" s="39">
        <v>20</v>
      </c>
      <c r="G7" s="39">
        <v>5</v>
      </c>
      <c r="H7" s="39">
        <v>5</v>
      </c>
      <c r="I7" s="41">
        <f>'Evaluator 7'!I7</f>
        <v>5</v>
      </c>
      <c r="J7" s="28">
        <f t="shared" si="0"/>
        <v>100</v>
      </c>
      <c r="K7" s="6"/>
      <c r="L7" s="6"/>
      <c r="M7" s="6"/>
      <c r="N7" s="6"/>
      <c r="O7" s="6"/>
      <c r="P7" s="6"/>
      <c r="Q7" s="6"/>
      <c r="R7" s="34"/>
      <c r="S7" s="6"/>
      <c r="T7" s="6"/>
      <c r="U7" s="6"/>
      <c r="V7" s="6"/>
      <c r="W7" s="6"/>
      <c r="X7" s="6"/>
      <c r="Y7" s="6"/>
    </row>
    <row r="8" spans="1:25" x14ac:dyDescent="0.2">
      <c r="A8" s="56" t="s">
        <v>22</v>
      </c>
      <c r="B8" s="56"/>
      <c r="C8" s="56"/>
      <c r="D8" s="39">
        <v>17.5</v>
      </c>
      <c r="E8" s="39">
        <v>6</v>
      </c>
      <c r="F8" s="39">
        <v>4</v>
      </c>
      <c r="G8" s="39">
        <v>1</v>
      </c>
      <c r="H8" s="39">
        <v>1</v>
      </c>
      <c r="I8" s="41">
        <f>'Evaluator 7'!I8</f>
        <v>5</v>
      </c>
      <c r="J8" s="28">
        <f t="shared" si="0"/>
        <v>34.5</v>
      </c>
      <c r="K8" s="6"/>
      <c r="L8" s="6"/>
      <c r="M8" s="6"/>
      <c r="N8" s="6"/>
      <c r="O8" s="6"/>
      <c r="P8" s="6"/>
      <c r="Q8" s="6"/>
      <c r="R8" s="34"/>
      <c r="S8" s="6"/>
      <c r="T8" s="6"/>
      <c r="U8" s="6"/>
      <c r="V8" s="6"/>
      <c r="W8" s="6"/>
      <c r="X8" s="6"/>
      <c r="Y8" s="6"/>
    </row>
    <row r="9" spans="1:25" x14ac:dyDescent="0.2">
      <c r="A9" s="56" t="s">
        <v>23</v>
      </c>
      <c r="B9" s="56"/>
      <c r="C9" s="56"/>
      <c r="D9" s="39">
        <v>17.5</v>
      </c>
      <c r="E9" s="39">
        <v>18</v>
      </c>
      <c r="F9" s="39">
        <v>10</v>
      </c>
      <c r="G9" s="39">
        <v>3</v>
      </c>
      <c r="H9" s="39">
        <v>1</v>
      </c>
      <c r="I9" s="41">
        <f>'Evaluator 7'!I9</f>
        <v>5</v>
      </c>
      <c r="J9" s="28">
        <f t="shared" si="0"/>
        <v>54.5</v>
      </c>
      <c r="K9" s="6"/>
      <c r="L9" s="6"/>
      <c r="M9" s="6"/>
      <c r="N9" s="6"/>
      <c r="O9" s="6"/>
      <c r="P9" s="6"/>
      <c r="Q9" s="6"/>
      <c r="R9" s="34"/>
      <c r="S9" s="6"/>
      <c r="T9" s="6"/>
      <c r="U9" s="6"/>
      <c r="V9" s="6"/>
      <c r="W9" s="6"/>
      <c r="X9" s="6"/>
      <c r="Y9" s="6"/>
    </row>
    <row r="10" spans="1:25" x14ac:dyDescent="0.2">
      <c r="A10" s="56" t="s">
        <v>24</v>
      </c>
      <c r="B10" s="56"/>
      <c r="C10" s="56"/>
      <c r="D10" s="39">
        <v>35</v>
      </c>
      <c r="E10" s="39">
        <v>30</v>
      </c>
      <c r="F10" s="39">
        <v>20</v>
      </c>
      <c r="G10" s="39">
        <v>5</v>
      </c>
      <c r="H10" s="39">
        <v>3</v>
      </c>
      <c r="I10" s="41">
        <f>'Evaluator 7'!I10</f>
        <v>5</v>
      </c>
      <c r="J10" s="28">
        <f t="shared" si="0"/>
        <v>98</v>
      </c>
      <c r="K10" s="6"/>
      <c r="L10" s="6"/>
      <c r="M10" s="6"/>
      <c r="N10" s="6"/>
      <c r="O10" s="6"/>
      <c r="P10" s="6"/>
      <c r="Q10" s="6"/>
      <c r="R10" s="34"/>
      <c r="S10" s="6"/>
      <c r="T10" s="6"/>
      <c r="U10" s="6"/>
      <c r="V10" s="6"/>
      <c r="W10" s="6"/>
      <c r="X10" s="6"/>
      <c r="Y10" s="6"/>
    </row>
    <row r="11" spans="1:25" x14ac:dyDescent="0.2">
      <c r="A11" s="56" t="s">
        <v>25</v>
      </c>
      <c r="B11" s="56"/>
      <c r="C11" s="56"/>
      <c r="D11" s="39">
        <v>35</v>
      </c>
      <c r="E11" s="39">
        <v>30</v>
      </c>
      <c r="F11" s="39">
        <v>20</v>
      </c>
      <c r="G11" s="39">
        <v>3</v>
      </c>
      <c r="H11" s="39">
        <v>5</v>
      </c>
      <c r="I11" s="41">
        <f>'Evaluator 7'!I11</f>
        <v>5</v>
      </c>
      <c r="J11" s="28">
        <f t="shared" si="0"/>
        <v>98</v>
      </c>
      <c r="K11" s="6"/>
      <c r="L11" s="6"/>
      <c r="M11" s="6"/>
      <c r="N11" s="6"/>
      <c r="O11" s="6"/>
      <c r="P11" s="6"/>
      <c r="Q11" s="6"/>
      <c r="R11" s="34"/>
      <c r="S11" s="6"/>
      <c r="T11" s="6"/>
      <c r="U11" s="6"/>
      <c r="V11" s="6"/>
      <c r="W11" s="6"/>
      <c r="X11" s="6"/>
      <c r="Y11" s="6"/>
    </row>
    <row r="12" spans="1:25" x14ac:dyDescent="0.2">
      <c r="A12" s="56" t="s">
        <v>26</v>
      </c>
      <c r="B12" s="56"/>
      <c r="C12" s="56"/>
      <c r="D12" s="39">
        <v>17.5</v>
      </c>
      <c r="E12" s="39">
        <v>12</v>
      </c>
      <c r="F12" s="39">
        <v>10</v>
      </c>
      <c r="G12" s="39">
        <v>2.5</v>
      </c>
      <c r="H12" s="39">
        <v>1</v>
      </c>
      <c r="I12" s="41">
        <f>'Evaluator 7'!I12</f>
        <v>5</v>
      </c>
      <c r="J12" s="28">
        <f t="shared" si="0"/>
        <v>48</v>
      </c>
      <c r="K12" s="6"/>
      <c r="L12" s="6"/>
      <c r="M12" s="6"/>
      <c r="N12" s="6"/>
      <c r="O12" s="6"/>
      <c r="P12" s="6"/>
      <c r="Q12" s="6"/>
      <c r="R12" s="34"/>
      <c r="S12" s="6"/>
      <c r="T12" s="6"/>
      <c r="U12" s="6"/>
      <c r="V12" s="6"/>
      <c r="W12" s="6"/>
      <c r="X12" s="6"/>
      <c r="Y12" s="6"/>
    </row>
    <row r="13" spans="1:25" x14ac:dyDescent="0.2">
      <c r="A13" s="56" t="s">
        <v>27</v>
      </c>
      <c r="B13" s="56"/>
      <c r="C13" s="56"/>
      <c r="D13" s="39">
        <v>17.5</v>
      </c>
      <c r="E13" s="39">
        <v>18</v>
      </c>
      <c r="F13" s="39">
        <v>16</v>
      </c>
      <c r="G13" s="39">
        <v>5</v>
      </c>
      <c r="H13" s="39">
        <v>3</v>
      </c>
      <c r="I13" s="41">
        <f>'Evaluator 7'!I13</f>
        <v>5</v>
      </c>
      <c r="J13" s="28">
        <f t="shared" si="0"/>
        <v>64.5</v>
      </c>
      <c r="K13" s="6"/>
      <c r="L13" s="6"/>
      <c r="M13" s="6"/>
      <c r="N13" s="6"/>
      <c r="O13" s="6"/>
      <c r="P13" s="6"/>
      <c r="Q13" s="6"/>
      <c r="R13" s="34"/>
      <c r="S13" s="6"/>
      <c r="T13" s="6"/>
      <c r="U13" s="6"/>
      <c r="V13" s="6"/>
      <c r="W13" s="6"/>
      <c r="X13" s="6"/>
      <c r="Y13" s="6"/>
    </row>
    <row r="14" spans="1:25" x14ac:dyDescent="0.2">
      <c r="A14" s="56" t="s">
        <v>28</v>
      </c>
      <c r="B14" s="56"/>
      <c r="C14" s="56"/>
      <c r="D14" s="39">
        <v>35</v>
      </c>
      <c r="E14" s="39">
        <v>30</v>
      </c>
      <c r="F14" s="39">
        <v>20</v>
      </c>
      <c r="G14" s="39">
        <v>5</v>
      </c>
      <c r="H14" s="39">
        <v>5</v>
      </c>
      <c r="I14" s="41">
        <f>'Evaluator 7'!I14</f>
        <v>5</v>
      </c>
      <c r="J14" s="28">
        <f t="shared" si="0"/>
        <v>100</v>
      </c>
      <c r="K14" s="6"/>
      <c r="L14" s="6"/>
      <c r="M14" s="6"/>
      <c r="N14" s="6"/>
      <c r="O14" s="6"/>
      <c r="P14" s="6"/>
      <c r="Q14" s="6"/>
      <c r="R14" s="34"/>
      <c r="S14" s="6"/>
      <c r="T14" s="6"/>
      <c r="U14" s="6"/>
      <c r="V14" s="6"/>
      <c r="W14" s="6"/>
      <c r="X14" s="6"/>
      <c r="Y14" s="6"/>
    </row>
    <row r="15" spans="1:25" x14ac:dyDescent="0.2">
      <c r="A15" s="56" t="s">
        <v>29</v>
      </c>
      <c r="B15" s="56"/>
      <c r="C15" s="56"/>
      <c r="D15" s="39">
        <v>35</v>
      </c>
      <c r="E15" s="39">
        <v>30</v>
      </c>
      <c r="F15" s="39">
        <v>16</v>
      </c>
      <c r="G15" s="39">
        <v>4</v>
      </c>
      <c r="H15" s="39">
        <v>4</v>
      </c>
      <c r="I15" s="41">
        <f>'Evaluator 7'!I15</f>
        <v>5</v>
      </c>
      <c r="J15" s="28">
        <f t="shared" si="0"/>
        <v>94</v>
      </c>
      <c r="K15" s="6"/>
      <c r="L15" s="6"/>
      <c r="M15" s="6"/>
      <c r="N15" s="6"/>
      <c r="O15" s="6"/>
      <c r="P15" s="6"/>
      <c r="Q15" s="6"/>
      <c r="R15" s="34"/>
      <c r="S15" s="6"/>
      <c r="T15" s="6"/>
      <c r="U15" s="6"/>
      <c r="V15" s="6"/>
      <c r="W15" s="6"/>
      <c r="X15" s="6"/>
      <c r="Y15" s="6"/>
    </row>
    <row r="16" spans="1:25" x14ac:dyDescent="0.2">
      <c r="A16" s="56" t="s">
        <v>30</v>
      </c>
      <c r="B16" s="56"/>
      <c r="C16" s="56"/>
      <c r="D16" s="39">
        <v>35</v>
      </c>
      <c r="E16" s="39">
        <v>30</v>
      </c>
      <c r="F16" s="39">
        <v>20</v>
      </c>
      <c r="G16" s="39">
        <v>5</v>
      </c>
      <c r="H16" s="39">
        <v>5</v>
      </c>
      <c r="I16" s="41">
        <f>'Evaluator 7'!I16</f>
        <v>5</v>
      </c>
      <c r="J16" s="28">
        <f t="shared" si="0"/>
        <v>100</v>
      </c>
      <c r="K16" s="6"/>
      <c r="L16" s="6"/>
      <c r="M16" s="6"/>
      <c r="N16" s="6"/>
      <c r="O16" s="6"/>
      <c r="P16" s="6"/>
      <c r="Q16" s="6"/>
      <c r="R16" s="34"/>
      <c r="S16" s="6"/>
      <c r="T16" s="6"/>
      <c r="U16" s="6"/>
      <c r="V16" s="6"/>
      <c r="W16" s="6"/>
      <c r="X16" s="6"/>
      <c r="Y16" s="6"/>
    </row>
    <row r="17" spans="1:25" x14ac:dyDescent="0.2">
      <c r="A17" s="56" t="s">
        <v>31</v>
      </c>
      <c r="B17" s="56"/>
      <c r="C17" s="56"/>
      <c r="D17" s="39">
        <v>17.5</v>
      </c>
      <c r="E17" s="39">
        <v>6</v>
      </c>
      <c r="F17" s="39">
        <v>4</v>
      </c>
      <c r="G17" s="39">
        <v>1</v>
      </c>
      <c r="H17" s="39">
        <v>1</v>
      </c>
      <c r="I17" s="41">
        <f>'Evaluator 7'!I17</f>
        <v>5</v>
      </c>
      <c r="J17" s="28">
        <f t="shared" si="0"/>
        <v>34.5</v>
      </c>
      <c r="K17" s="6"/>
      <c r="L17" s="6"/>
      <c r="M17" s="6"/>
      <c r="N17" s="6"/>
      <c r="O17" s="6"/>
      <c r="P17" s="6"/>
      <c r="Q17" s="6"/>
      <c r="R17" s="34"/>
      <c r="S17" s="6"/>
      <c r="T17" s="6"/>
      <c r="U17" s="6"/>
      <c r="V17" s="6"/>
      <c r="W17" s="6"/>
      <c r="X17" s="6"/>
      <c r="Y17" s="6"/>
    </row>
    <row r="18" spans="1:25" x14ac:dyDescent="0.2">
      <c r="A18" s="56" t="s">
        <v>32</v>
      </c>
      <c r="B18" s="56"/>
      <c r="C18" s="56"/>
      <c r="D18" s="39">
        <v>17.5</v>
      </c>
      <c r="E18" s="39">
        <v>12</v>
      </c>
      <c r="F18" s="39">
        <v>4</v>
      </c>
      <c r="G18" s="39">
        <v>3</v>
      </c>
      <c r="H18" s="39">
        <v>1</v>
      </c>
      <c r="I18" s="41">
        <f>'Evaluator 7'!I18</f>
        <v>5</v>
      </c>
      <c r="J18" s="28">
        <f t="shared" si="0"/>
        <v>42.5</v>
      </c>
      <c r="K18" s="6"/>
      <c r="L18" s="6"/>
      <c r="M18" s="6"/>
      <c r="N18" s="6"/>
      <c r="O18" s="6"/>
      <c r="P18" s="6"/>
      <c r="Q18" s="6"/>
      <c r="R18" s="34"/>
      <c r="S18" s="6"/>
      <c r="T18" s="6"/>
      <c r="U18" s="6"/>
      <c r="V18" s="6"/>
      <c r="W18" s="6"/>
      <c r="X18" s="6"/>
      <c r="Y18" s="6"/>
    </row>
    <row r="19" spans="1:25" x14ac:dyDescent="0.2">
      <c r="A19" s="56" t="s">
        <v>33</v>
      </c>
      <c r="B19" s="56"/>
      <c r="C19" s="56"/>
      <c r="D19" s="39">
        <v>17.5</v>
      </c>
      <c r="E19" s="39">
        <v>12</v>
      </c>
      <c r="F19" s="39">
        <v>10</v>
      </c>
      <c r="G19" s="39">
        <v>1</v>
      </c>
      <c r="H19" s="39">
        <v>1</v>
      </c>
      <c r="I19" s="41">
        <f>'Evaluator 7'!I19</f>
        <v>5</v>
      </c>
      <c r="J19" s="28">
        <f t="shared" si="0"/>
        <v>46.5</v>
      </c>
      <c r="K19" s="6"/>
      <c r="L19" s="6"/>
      <c r="M19" s="6"/>
      <c r="N19" s="6"/>
      <c r="O19" s="6"/>
      <c r="P19" s="6"/>
      <c r="Q19" s="6"/>
      <c r="R19" s="34"/>
      <c r="S19" s="6"/>
      <c r="T19" s="6"/>
      <c r="U19" s="6"/>
      <c r="V19" s="6"/>
      <c r="W19" s="6"/>
      <c r="X19" s="6"/>
      <c r="Y19" s="6"/>
    </row>
    <row r="20" spans="1:25" x14ac:dyDescent="0.2">
      <c r="A20" s="56" t="s">
        <v>34</v>
      </c>
      <c r="B20" s="56"/>
      <c r="C20" s="56"/>
      <c r="D20" s="39">
        <v>35</v>
      </c>
      <c r="E20" s="39">
        <v>30</v>
      </c>
      <c r="F20" s="39">
        <v>20</v>
      </c>
      <c r="G20" s="39">
        <v>5</v>
      </c>
      <c r="H20" s="39">
        <v>5</v>
      </c>
      <c r="I20" s="41">
        <f>'Evaluator 7'!I20</f>
        <v>5</v>
      </c>
      <c r="J20" s="28">
        <f t="shared" si="0"/>
        <v>100</v>
      </c>
      <c r="K20" s="6"/>
      <c r="L20" s="6"/>
      <c r="M20" s="6"/>
      <c r="N20" s="6"/>
      <c r="O20" s="6"/>
      <c r="P20" s="6"/>
      <c r="Q20" s="6"/>
      <c r="R20" s="34"/>
      <c r="S20" s="6"/>
      <c r="T20" s="6"/>
      <c r="U20" s="6"/>
      <c r="V20" s="6"/>
      <c r="W20" s="6"/>
      <c r="X20" s="6"/>
      <c r="Y20" s="6"/>
    </row>
    <row r="21" spans="1:25" x14ac:dyDescent="0.2">
      <c r="A21" s="56" t="s">
        <v>35</v>
      </c>
      <c r="B21" s="56"/>
      <c r="C21" s="56"/>
      <c r="D21" s="39">
        <v>21</v>
      </c>
      <c r="E21" s="39">
        <v>18</v>
      </c>
      <c r="F21" s="39">
        <v>16</v>
      </c>
      <c r="G21" s="39">
        <v>5</v>
      </c>
      <c r="H21" s="39">
        <v>4</v>
      </c>
      <c r="I21" s="41">
        <f>'Evaluator 7'!I21</f>
        <v>5</v>
      </c>
      <c r="J21" s="28">
        <f t="shared" si="0"/>
        <v>69</v>
      </c>
      <c r="K21" s="6"/>
      <c r="L21" s="6"/>
      <c r="M21" s="6"/>
      <c r="N21" s="6"/>
      <c r="O21" s="6"/>
      <c r="P21" s="6"/>
      <c r="Q21" s="6"/>
      <c r="R21" s="35"/>
      <c r="S21" s="6"/>
      <c r="T21" s="6"/>
      <c r="U21" s="6"/>
      <c r="V21" s="6"/>
      <c r="W21" s="6"/>
      <c r="X21" s="6"/>
      <c r="Y21" s="6"/>
    </row>
    <row r="22" spans="1:25" x14ac:dyDescent="0.2">
      <c r="A22" s="56" t="s">
        <v>36</v>
      </c>
      <c r="B22" s="56"/>
      <c r="C22" s="56"/>
      <c r="D22" s="39">
        <v>17.5</v>
      </c>
      <c r="E22" s="39">
        <v>6</v>
      </c>
      <c r="F22" s="39">
        <v>10</v>
      </c>
      <c r="G22" s="39">
        <v>5</v>
      </c>
      <c r="H22" s="39">
        <v>1</v>
      </c>
      <c r="I22" s="41">
        <f>'Evaluator 7'!I22</f>
        <v>5</v>
      </c>
      <c r="J22" s="28">
        <f t="shared" si="0"/>
        <v>44.5</v>
      </c>
      <c r="K22" s="6"/>
      <c r="L22" s="6"/>
      <c r="M22" s="6"/>
      <c r="N22" s="6"/>
      <c r="O22" s="6"/>
      <c r="P22" s="6"/>
      <c r="Q22" s="6"/>
      <c r="R22" s="35"/>
      <c r="S22" s="6"/>
      <c r="T22" s="6"/>
      <c r="U22" s="6"/>
      <c r="V22" s="6"/>
      <c r="W22" s="6"/>
      <c r="X22" s="6"/>
      <c r="Y22" s="6"/>
    </row>
    <row r="23" spans="1:25" x14ac:dyDescent="0.2">
      <c r="A23" s="56" t="s">
        <v>37</v>
      </c>
      <c r="B23" s="56"/>
      <c r="C23" s="56"/>
      <c r="D23" s="39">
        <v>17.5</v>
      </c>
      <c r="E23" s="39">
        <v>6</v>
      </c>
      <c r="F23" s="39">
        <v>10</v>
      </c>
      <c r="G23" s="39">
        <v>2.5</v>
      </c>
      <c r="H23" s="39">
        <v>1</v>
      </c>
      <c r="I23" s="41">
        <f>'Evaluator 7'!I23</f>
        <v>5</v>
      </c>
      <c r="J23" s="28">
        <f t="shared" si="0"/>
        <v>42</v>
      </c>
      <c r="K23" s="6"/>
      <c r="L23" s="6"/>
      <c r="M23" s="6"/>
      <c r="N23" s="6"/>
      <c r="O23" s="6"/>
      <c r="P23" s="6"/>
      <c r="Q23" s="6"/>
      <c r="R23" s="34"/>
      <c r="S23" s="6"/>
      <c r="T23" s="6"/>
      <c r="U23" s="6"/>
      <c r="V23" s="6"/>
      <c r="W23" s="6"/>
      <c r="X23" s="6"/>
      <c r="Y23" s="6"/>
    </row>
    <row r="24" spans="1:25" x14ac:dyDescent="0.2">
      <c r="A24" s="56" t="s">
        <v>38</v>
      </c>
      <c r="B24" s="56"/>
      <c r="C24" s="56"/>
      <c r="D24" s="39">
        <v>35</v>
      </c>
      <c r="E24" s="39">
        <v>30</v>
      </c>
      <c r="F24" s="39">
        <v>20</v>
      </c>
      <c r="G24" s="39">
        <v>5</v>
      </c>
      <c r="H24" s="39">
        <v>5</v>
      </c>
      <c r="I24" s="41">
        <f>'Evaluator 7'!I24</f>
        <v>5</v>
      </c>
      <c r="J24" s="28">
        <f t="shared" si="0"/>
        <v>100</v>
      </c>
      <c r="K24" s="6"/>
      <c r="L24" s="6"/>
      <c r="M24" s="6"/>
      <c r="N24" s="6"/>
      <c r="O24" s="6"/>
      <c r="P24" s="6"/>
      <c r="Q24" s="6"/>
      <c r="R24" s="34"/>
      <c r="S24" s="6"/>
      <c r="T24" s="6"/>
      <c r="U24" s="6"/>
      <c r="V24" s="6"/>
      <c r="W24" s="6"/>
      <c r="X24" s="6"/>
      <c r="Y24" s="6"/>
    </row>
    <row r="25" spans="1:25" x14ac:dyDescent="0.2">
      <c r="A25" s="56" t="s">
        <v>39</v>
      </c>
      <c r="B25" s="56"/>
      <c r="C25" s="56"/>
      <c r="D25" s="39">
        <v>21</v>
      </c>
      <c r="E25" s="39">
        <v>24</v>
      </c>
      <c r="F25" s="39">
        <v>16</v>
      </c>
      <c r="G25" s="39">
        <v>5</v>
      </c>
      <c r="H25" s="39">
        <v>5</v>
      </c>
      <c r="I25" s="41">
        <f>'Evaluator 7'!I25</f>
        <v>5</v>
      </c>
      <c r="J25" s="28">
        <f t="shared" si="0"/>
        <v>76</v>
      </c>
      <c r="K25" s="6"/>
      <c r="L25" s="6"/>
      <c r="M25" s="6"/>
      <c r="N25" s="6"/>
      <c r="O25" s="6"/>
      <c r="P25" s="6"/>
      <c r="Q25" s="6"/>
      <c r="R25" s="34"/>
      <c r="S25" s="6"/>
      <c r="T25" s="6"/>
      <c r="U25" s="6"/>
      <c r="V25" s="6"/>
      <c r="W25" s="6"/>
      <c r="X25" s="6"/>
      <c r="Y25" s="6"/>
    </row>
    <row r="26" spans="1:25" x14ac:dyDescent="0.2">
      <c r="A26" s="56" t="s">
        <v>40</v>
      </c>
      <c r="B26" s="56"/>
      <c r="C26" s="56"/>
      <c r="D26" s="39">
        <v>21</v>
      </c>
      <c r="E26" s="39">
        <v>12</v>
      </c>
      <c r="F26" s="39">
        <v>20</v>
      </c>
      <c r="G26" s="39">
        <v>5</v>
      </c>
      <c r="H26" s="39">
        <v>3</v>
      </c>
      <c r="I26" s="41">
        <f>'Evaluator 7'!I26</f>
        <v>5</v>
      </c>
      <c r="J26" s="28">
        <f t="shared" si="0"/>
        <v>66</v>
      </c>
      <c r="K26" s="6"/>
      <c r="L26" s="6"/>
      <c r="M26" s="6"/>
      <c r="N26" s="6"/>
      <c r="O26" s="6"/>
      <c r="P26" s="6"/>
      <c r="Q26" s="6"/>
      <c r="R26" s="34"/>
      <c r="S26" s="6"/>
      <c r="T26" s="6"/>
      <c r="U26" s="6"/>
      <c r="V26" s="6"/>
      <c r="W26" s="6"/>
      <c r="X26" s="6"/>
      <c r="Y26" s="6"/>
    </row>
    <row r="27" spans="1:25" x14ac:dyDescent="0.2">
      <c r="A27" s="56" t="s">
        <v>41</v>
      </c>
      <c r="B27" s="56"/>
      <c r="C27" s="56"/>
      <c r="D27" s="39">
        <v>17.5</v>
      </c>
      <c r="E27" s="39">
        <v>6</v>
      </c>
      <c r="F27" s="39">
        <v>4</v>
      </c>
      <c r="G27" s="39">
        <v>4</v>
      </c>
      <c r="H27" s="39">
        <v>1</v>
      </c>
      <c r="I27" s="41">
        <f>'Evaluator 7'!I27</f>
        <v>5</v>
      </c>
      <c r="J27" s="28">
        <f t="shared" si="0"/>
        <v>37.5</v>
      </c>
      <c r="K27" s="6"/>
      <c r="L27" s="6"/>
      <c r="M27" s="6"/>
      <c r="N27" s="6"/>
      <c r="O27" s="6"/>
      <c r="P27" s="6"/>
      <c r="Q27" s="6"/>
      <c r="R27" s="34"/>
      <c r="S27" s="6"/>
      <c r="T27" s="6"/>
      <c r="U27" s="6"/>
      <c r="V27" s="6"/>
      <c r="W27" s="6"/>
      <c r="X27" s="6"/>
      <c r="Y27" s="6"/>
    </row>
    <row r="28" spans="1:25" x14ac:dyDescent="0.2">
      <c r="A28" s="56" t="s">
        <v>42</v>
      </c>
      <c r="B28" s="56"/>
      <c r="C28" s="56"/>
      <c r="D28" s="39">
        <v>17.5</v>
      </c>
      <c r="E28" s="39">
        <v>24</v>
      </c>
      <c r="F28" s="39">
        <v>12</v>
      </c>
      <c r="G28" s="39">
        <v>1</v>
      </c>
      <c r="H28" s="39">
        <v>3</v>
      </c>
      <c r="I28" s="41">
        <f>'Evaluator 7'!I28</f>
        <v>5</v>
      </c>
      <c r="J28" s="28">
        <f t="shared" si="0"/>
        <v>62.5</v>
      </c>
      <c r="K28" s="6"/>
      <c r="L28" s="6"/>
      <c r="M28" s="6"/>
      <c r="N28" s="6"/>
      <c r="O28" s="6"/>
      <c r="P28" s="6"/>
      <c r="Q28" s="6"/>
      <c r="R28" s="34"/>
      <c r="S28" s="6"/>
      <c r="T28" s="6"/>
      <c r="U28" s="6"/>
      <c r="V28" s="6"/>
      <c r="W28" s="6"/>
      <c r="X28" s="6"/>
      <c r="Y28" s="6"/>
    </row>
    <row r="29" spans="1:25" x14ac:dyDescent="0.2">
      <c r="A29" s="56" t="s">
        <v>43</v>
      </c>
      <c r="B29" s="56"/>
      <c r="C29" s="56"/>
      <c r="D29" s="39">
        <v>17.5</v>
      </c>
      <c r="E29" s="39">
        <v>12</v>
      </c>
      <c r="F29" s="39">
        <v>10</v>
      </c>
      <c r="G29" s="39">
        <v>1</v>
      </c>
      <c r="H29" s="39">
        <v>1</v>
      </c>
      <c r="I29" s="41">
        <f>'Evaluator 7'!I29</f>
        <v>5</v>
      </c>
      <c r="J29" s="28">
        <f t="shared" si="0"/>
        <v>46.5</v>
      </c>
      <c r="K29" s="6"/>
      <c r="L29" s="6"/>
      <c r="M29" s="6"/>
      <c r="N29" s="6"/>
      <c r="O29" s="6"/>
      <c r="P29" s="6"/>
      <c r="Q29" s="6"/>
      <c r="R29" s="34"/>
      <c r="S29" s="6"/>
      <c r="T29" s="6"/>
      <c r="U29" s="6"/>
      <c r="V29" s="6"/>
      <c r="W29" s="6"/>
      <c r="X29" s="6"/>
      <c r="Y29" s="6"/>
    </row>
    <row r="30" spans="1:25" x14ac:dyDescent="0.2">
      <c r="A30" s="56" t="s">
        <v>44</v>
      </c>
      <c r="B30" s="56"/>
      <c r="C30" s="56"/>
      <c r="D30" s="39">
        <v>17.5</v>
      </c>
      <c r="E30" s="39">
        <v>6</v>
      </c>
      <c r="F30" s="39">
        <v>4</v>
      </c>
      <c r="G30" s="39">
        <v>2.5</v>
      </c>
      <c r="H30" s="39">
        <v>1</v>
      </c>
      <c r="I30" s="41">
        <f>'Evaluator 7'!I30</f>
        <v>5</v>
      </c>
      <c r="J30" s="28">
        <f t="shared" si="0"/>
        <v>36</v>
      </c>
      <c r="K30" s="6"/>
      <c r="L30" s="6"/>
      <c r="M30" s="6"/>
      <c r="N30" s="6"/>
      <c r="O30" s="6"/>
      <c r="P30" s="6"/>
      <c r="Q30" s="6"/>
      <c r="R30" s="34"/>
      <c r="S30" s="6"/>
      <c r="T30" s="6"/>
      <c r="U30" s="6"/>
      <c r="V30" s="6"/>
      <c r="W30" s="6"/>
      <c r="X30" s="6"/>
      <c r="Y30" s="6"/>
    </row>
    <row r="31" spans="1:25" x14ac:dyDescent="0.2">
      <c r="A31" s="56" t="s">
        <v>45</v>
      </c>
      <c r="B31" s="56"/>
      <c r="C31" s="56"/>
      <c r="D31" s="39">
        <v>17.5</v>
      </c>
      <c r="E31" s="39">
        <v>12</v>
      </c>
      <c r="F31" s="39">
        <v>10</v>
      </c>
      <c r="G31" s="39">
        <v>3</v>
      </c>
      <c r="H31" s="39">
        <v>1</v>
      </c>
      <c r="I31" s="41">
        <f>'Evaluator 7'!I31</f>
        <v>5</v>
      </c>
      <c r="J31" s="28">
        <f t="shared" si="0"/>
        <v>48.5</v>
      </c>
      <c r="K31" s="6"/>
      <c r="L31" s="6"/>
      <c r="M31" s="6"/>
      <c r="N31" s="6"/>
      <c r="O31" s="6"/>
      <c r="P31" s="6"/>
      <c r="Q31" s="6"/>
      <c r="R31" s="34"/>
      <c r="S31" s="6"/>
      <c r="T31" s="6"/>
      <c r="U31" s="6"/>
      <c r="V31" s="6"/>
      <c r="W31" s="6"/>
      <c r="X31" s="6"/>
      <c r="Y31" s="6"/>
    </row>
    <row r="32" spans="1:25" x14ac:dyDescent="0.2">
      <c r="A32" s="56" t="s">
        <v>46</v>
      </c>
      <c r="B32" s="56"/>
      <c r="C32" s="56"/>
      <c r="D32" s="39">
        <v>35</v>
      </c>
      <c r="E32" s="39">
        <v>30</v>
      </c>
      <c r="F32" s="39">
        <v>20</v>
      </c>
      <c r="G32" s="39">
        <v>5</v>
      </c>
      <c r="H32" s="39">
        <v>5</v>
      </c>
      <c r="I32" s="41">
        <f>'Evaluator 7'!I32</f>
        <v>5</v>
      </c>
      <c r="J32" s="28">
        <f t="shared" si="0"/>
        <v>100</v>
      </c>
      <c r="K32" s="6"/>
      <c r="L32" s="6"/>
      <c r="M32" s="6"/>
      <c r="N32" s="6"/>
      <c r="O32" s="6"/>
      <c r="P32" s="6"/>
      <c r="Q32" s="6"/>
      <c r="R32" s="34"/>
      <c r="S32" s="6"/>
      <c r="T32" s="6"/>
      <c r="U32" s="6"/>
      <c r="V32" s="6"/>
      <c r="W32" s="6"/>
      <c r="X32" s="6"/>
      <c r="Y32" s="6"/>
    </row>
    <row r="33" spans="1:25" x14ac:dyDescent="0.2">
      <c r="A33" s="56" t="s">
        <v>47</v>
      </c>
      <c r="B33" s="56"/>
      <c r="C33" s="56"/>
      <c r="D33" s="39">
        <v>17.5</v>
      </c>
      <c r="E33" s="39">
        <v>12</v>
      </c>
      <c r="F33" s="39">
        <v>10</v>
      </c>
      <c r="G33" s="39">
        <v>3</v>
      </c>
      <c r="H33" s="39">
        <v>1</v>
      </c>
      <c r="I33" s="41">
        <f>'Evaluator 7'!I33</f>
        <v>5</v>
      </c>
      <c r="J33" s="28">
        <f t="shared" si="0"/>
        <v>48.5</v>
      </c>
      <c r="K33" s="6"/>
      <c r="L33" s="6"/>
      <c r="M33" s="6"/>
      <c r="N33" s="6"/>
      <c r="O33" s="6"/>
      <c r="P33" s="6"/>
      <c r="Q33" s="6"/>
      <c r="R33" s="34"/>
      <c r="S33" s="6"/>
      <c r="T33" s="6"/>
      <c r="U33" s="6"/>
      <c r="V33" s="6"/>
      <c r="W33" s="6"/>
      <c r="X33" s="6"/>
      <c r="Y33" s="6"/>
    </row>
    <row r="34" spans="1:25" x14ac:dyDescent="0.2">
      <c r="A34" s="56" t="s">
        <v>48</v>
      </c>
      <c r="B34" s="56"/>
      <c r="C34" s="56"/>
      <c r="D34" s="39">
        <v>17.5</v>
      </c>
      <c r="E34" s="39">
        <v>6</v>
      </c>
      <c r="F34" s="39">
        <v>4</v>
      </c>
      <c r="G34" s="39">
        <v>2.5</v>
      </c>
      <c r="H34" s="39">
        <v>1</v>
      </c>
      <c r="I34" s="41">
        <f>'Evaluator 7'!I34</f>
        <v>5</v>
      </c>
      <c r="J34" s="28">
        <f t="shared" si="0"/>
        <v>36</v>
      </c>
      <c r="K34" s="6"/>
      <c r="L34" s="6"/>
      <c r="M34" s="6"/>
      <c r="N34" s="6"/>
      <c r="O34" s="6"/>
      <c r="P34" s="6"/>
      <c r="Q34" s="6"/>
      <c r="R34" s="34"/>
      <c r="S34" s="6"/>
      <c r="T34" s="6"/>
      <c r="U34" s="6"/>
      <c r="V34" s="6"/>
      <c r="W34" s="6"/>
      <c r="X34" s="6"/>
      <c r="Y34" s="6"/>
    </row>
    <row r="35" spans="1:25" x14ac:dyDescent="0.2">
      <c r="A35" s="56" t="s">
        <v>49</v>
      </c>
      <c r="B35" s="56"/>
      <c r="C35" s="56"/>
      <c r="D35" s="39">
        <v>21</v>
      </c>
      <c r="E35" s="39">
        <v>24</v>
      </c>
      <c r="F35" s="39">
        <v>16</v>
      </c>
      <c r="G35" s="39">
        <v>4</v>
      </c>
      <c r="H35" s="39">
        <v>4</v>
      </c>
      <c r="I35" s="41">
        <f>'Evaluator 7'!I35</f>
        <v>5</v>
      </c>
      <c r="J35" s="28">
        <f t="shared" si="0"/>
        <v>74</v>
      </c>
      <c r="K35" s="6"/>
      <c r="L35" s="6"/>
      <c r="M35" s="6"/>
      <c r="N35" s="6"/>
      <c r="O35" s="6"/>
      <c r="P35" s="6"/>
      <c r="Q35" s="6"/>
      <c r="R35" s="34"/>
      <c r="S35" s="6"/>
      <c r="T35" s="6"/>
      <c r="U35" s="6"/>
      <c r="V35" s="6"/>
      <c r="W35" s="6"/>
      <c r="X35" s="6"/>
      <c r="Y35" s="6"/>
    </row>
    <row r="36" spans="1:25" x14ac:dyDescent="0.2">
      <c r="A36" s="6"/>
      <c r="B36" s="6"/>
      <c r="C36" s="6"/>
      <c r="D36" s="6"/>
      <c r="E36" s="6"/>
      <c r="F36" s="6"/>
      <c r="G36" s="6"/>
      <c r="H36" s="6"/>
      <c r="I36" s="6"/>
      <c r="J36" s="6"/>
      <c r="K36" s="6"/>
      <c r="L36" s="6"/>
      <c r="M36" s="6"/>
      <c r="N36" s="6"/>
      <c r="O36" s="6"/>
      <c r="P36" s="6"/>
      <c r="Q36" s="6"/>
      <c r="R36" s="6"/>
      <c r="S36" s="6"/>
      <c r="T36" s="6"/>
      <c r="U36" s="6"/>
      <c r="V36" s="6"/>
      <c r="W36" s="6"/>
      <c r="X36" s="6"/>
      <c r="Y36" s="6"/>
    </row>
    <row r="37" spans="1:25" x14ac:dyDescent="0.2">
      <c r="A37" s="6"/>
      <c r="B37" s="6"/>
      <c r="C37" s="6"/>
      <c r="D37" s="6"/>
      <c r="E37" s="6"/>
      <c r="F37" s="6"/>
      <c r="G37" s="6"/>
      <c r="H37" s="6"/>
      <c r="I37" s="6"/>
      <c r="J37" s="6"/>
      <c r="K37" s="6"/>
      <c r="L37" s="6"/>
      <c r="M37" s="6"/>
      <c r="N37" s="6"/>
      <c r="O37" s="6"/>
      <c r="P37" s="6"/>
      <c r="Q37" s="6"/>
      <c r="R37" s="6"/>
      <c r="S37" s="6"/>
      <c r="T37" s="6"/>
      <c r="U37" s="6"/>
      <c r="V37" s="6"/>
      <c r="W37" s="6"/>
      <c r="X37" s="6"/>
      <c r="Y37" s="6"/>
    </row>
    <row r="38" spans="1:25" x14ac:dyDescent="0.2">
      <c r="A38" s="6"/>
      <c r="B38" s="6"/>
      <c r="C38" s="6"/>
      <c r="D38" s="6"/>
      <c r="E38" s="6"/>
      <c r="F38" s="6"/>
      <c r="G38" s="6"/>
      <c r="H38" s="6"/>
      <c r="I38" s="6"/>
      <c r="J38" s="6"/>
      <c r="K38" s="6"/>
      <c r="L38" s="6"/>
      <c r="M38" s="6"/>
      <c r="N38" s="6"/>
      <c r="O38" s="6"/>
      <c r="P38" s="6"/>
      <c r="Q38" s="6"/>
      <c r="R38" s="6"/>
      <c r="S38" s="6"/>
      <c r="T38" s="6"/>
      <c r="U38" s="6"/>
      <c r="V38" s="6"/>
      <c r="W38" s="6"/>
      <c r="X38" s="6"/>
      <c r="Y38" s="6"/>
    </row>
    <row r="39" spans="1:25" x14ac:dyDescent="0.2">
      <c r="A39" s="6"/>
      <c r="B39" s="6"/>
      <c r="C39" s="6"/>
      <c r="D39" s="6"/>
      <c r="E39" s="6"/>
      <c r="F39" s="6"/>
      <c r="G39" s="6"/>
      <c r="H39" s="6"/>
      <c r="I39" s="6"/>
      <c r="J39" s="6"/>
      <c r="K39" s="6"/>
      <c r="L39" s="6"/>
      <c r="M39" s="6"/>
      <c r="N39" s="6"/>
      <c r="O39" s="6"/>
      <c r="P39" s="6"/>
      <c r="Q39" s="6"/>
      <c r="R39" s="6"/>
      <c r="S39" s="6"/>
      <c r="T39" s="6"/>
      <c r="U39" s="6"/>
      <c r="V39" s="6"/>
      <c r="W39" s="6"/>
      <c r="X39" s="6"/>
      <c r="Y39" s="6"/>
    </row>
    <row r="40" spans="1:25" x14ac:dyDescent="0.2">
      <c r="A40" s="6"/>
      <c r="B40" s="6"/>
      <c r="C40" s="6"/>
      <c r="D40" s="6"/>
      <c r="E40" s="6"/>
      <c r="F40" s="6"/>
      <c r="G40" s="6"/>
      <c r="H40" s="6"/>
      <c r="I40" s="6"/>
      <c r="J40" s="6"/>
      <c r="K40" s="6"/>
      <c r="L40" s="6"/>
      <c r="M40" s="6"/>
      <c r="N40" s="6"/>
      <c r="O40" s="6"/>
      <c r="P40" s="6"/>
      <c r="Q40" s="6"/>
      <c r="R40" s="6"/>
      <c r="S40" s="6"/>
      <c r="T40" s="6"/>
      <c r="U40" s="6"/>
      <c r="V40" s="6"/>
      <c r="W40" s="6"/>
      <c r="X40" s="6"/>
      <c r="Y40" s="6"/>
    </row>
  </sheetData>
  <mergeCells count="33">
    <mergeCell ref="A13:C13"/>
    <mergeCell ref="A8:C8"/>
    <mergeCell ref="A9:C9"/>
    <mergeCell ref="A10:C10"/>
    <mergeCell ref="A11:C11"/>
    <mergeCell ref="A12:C12"/>
    <mergeCell ref="A6:C6"/>
    <mergeCell ref="A7:C7"/>
    <mergeCell ref="A3:C3"/>
    <mergeCell ref="A4:C4"/>
    <mergeCell ref="A5:C5"/>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34:C34"/>
    <mergeCell ref="A35:C35"/>
    <mergeCell ref="A29:C29"/>
    <mergeCell ref="A30:C30"/>
    <mergeCell ref="A31:C31"/>
    <mergeCell ref="A32:C32"/>
    <mergeCell ref="A33:C33"/>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40"/>
  <sheetViews>
    <sheetView workbookViewId="0">
      <selection activeCell="I4" sqref="I4:I35"/>
    </sheetView>
  </sheetViews>
  <sheetFormatPr defaultRowHeight="12.75" x14ac:dyDescent="0.2"/>
  <cols>
    <col min="9" max="9" width="15" bestFit="1" customWidth="1"/>
    <col min="10" max="10" width="9.85546875" bestFit="1" customWidth="1"/>
    <col min="11" max="11" width="14.42578125" bestFit="1" customWidth="1"/>
  </cols>
  <sheetData>
    <row r="1" spans="1:25" ht="15.75" x14ac:dyDescent="0.25">
      <c r="A1" s="8" t="s">
        <v>0</v>
      </c>
      <c r="B1" s="7"/>
      <c r="C1" s="7"/>
      <c r="D1" s="7"/>
      <c r="E1" s="4"/>
      <c r="F1" s="4"/>
      <c r="G1" s="4"/>
      <c r="H1" s="4"/>
      <c r="I1" s="4"/>
      <c r="J1" s="6"/>
    </row>
    <row r="2" spans="1:25" ht="15.75" x14ac:dyDescent="0.25">
      <c r="A2" s="4"/>
      <c r="B2" s="3"/>
      <c r="C2" s="3"/>
      <c r="D2" s="3"/>
      <c r="E2" s="3"/>
      <c r="F2" s="3"/>
      <c r="G2" s="3"/>
      <c r="H2" s="3"/>
      <c r="I2" s="3"/>
      <c r="J2" s="3"/>
    </row>
    <row r="3" spans="1:25" x14ac:dyDescent="0.2">
      <c r="A3" s="57"/>
      <c r="B3" s="57"/>
      <c r="C3" s="57"/>
      <c r="D3" s="19" t="s">
        <v>6</v>
      </c>
      <c r="E3" s="19" t="s">
        <v>7</v>
      </c>
      <c r="F3" s="19" t="s">
        <v>8</v>
      </c>
      <c r="G3" s="19" t="s">
        <v>9</v>
      </c>
      <c r="H3" s="19" t="s">
        <v>10</v>
      </c>
      <c r="I3" s="19" t="s">
        <v>17</v>
      </c>
      <c r="J3" s="20" t="s">
        <v>15</v>
      </c>
      <c r="K3" s="5"/>
      <c r="L3" s="5"/>
      <c r="M3" s="5"/>
      <c r="N3" s="6"/>
      <c r="O3" s="6"/>
      <c r="P3" s="6"/>
      <c r="Q3" s="6"/>
      <c r="R3" s="6"/>
      <c r="S3" s="6"/>
      <c r="T3" s="6"/>
      <c r="U3" s="6"/>
      <c r="V3" s="6"/>
      <c r="W3" s="6"/>
      <c r="X3" s="6"/>
      <c r="Y3" s="6"/>
    </row>
    <row r="4" spans="1:25" x14ac:dyDescent="0.2">
      <c r="A4" s="56" t="s">
        <v>18</v>
      </c>
      <c r="B4" s="56"/>
      <c r="C4" s="56"/>
      <c r="D4" s="40">
        <v>35</v>
      </c>
      <c r="E4" s="40">
        <v>30</v>
      </c>
      <c r="F4" s="40">
        <v>20</v>
      </c>
      <c r="G4" s="40">
        <v>5</v>
      </c>
      <c r="H4" s="40">
        <v>4</v>
      </c>
      <c r="I4" s="41">
        <f>'Evaluator 7'!I4</f>
        <v>5</v>
      </c>
      <c r="J4" s="28">
        <f>SUM(D4:I4)</f>
        <v>99</v>
      </c>
      <c r="K4" s="6"/>
      <c r="L4" s="6"/>
      <c r="M4" s="6"/>
      <c r="N4" s="6"/>
      <c r="O4" s="6"/>
      <c r="P4" s="6"/>
      <c r="Q4" s="6"/>
      <c r="R4" s="34"/>
      <c r="S4" s="6"/>
      <c r="T4" s="6"/>
      <c r="U4" s="6"/>
      <c r="V4" s="6"/>
      <c r="W4" s="6"/>
      <c r="X4" s="6"/>
      <c r="Y4" s="6"/>
    </row>
    <row r="5" spans="1:25" x14ac:dyDescent="0.2">
      <c r="A5" s="56" t="s">
        <v>19</v>
      </c>
      <c r="B5" s="56"/>
      <c r="C5" s="56"/>
      <c r="D5" s="40">
        <v>21</v>
      </c>
      <c r="E5" s="40">
        <v>18</v>
      </c>
      <c r="F5" s="40">
        <v>12</v>
      </c>
      <c r="G5" s="40">
        <v>3</v>
      </c>
      <c r="H5" s="40">
        <v>3</v>
      </c>
      <c r="I5" s="41">
        <f>'Evaluator 7'!I5</f>
        <v>5</v>
      </c>
      <c r="J5" s="28">
        <f t="shared" ref="J5:J35" si="0">SUM(D5:I5)</f>
        <v>62</v>
      </c>
      <c r="K5" s="6"/>
      <c r="L5" s="6"/>
      <c r="M5" s="6"/>
      <c r="N5" s="6"/>
      <c r="O5" s="6"/>
      <c r="P5" s="6"/>
      <c r="Q5" s="6"/>
      <c r="R5" s="34"/>
      <c r="S5" s="6"/>
      <c r="T5" s="6"/>
      <c r="U5" s="6"/>
      <c r="V5" s="6"/>
      <c r="W5" s="6"/>
      <c r="X5" s="6"/>
      <c r="Y5" s="6"/>
    </row>
    <row r="6" spans="1:25" x14ac:dyDescent="0.2">
      <c r="A6" s="56" t="s">
        <v>20</v>
      </c>
      <c r="B6" s="56"/>
      <c r="C6" s="56"/>
      <c r="D6" s="40">
        <v>7</v>
      </c>
      <c r="E6" s="40">
        <v>6</v>
      </c>
      <c r="F6" s="40">
        <v>4</v>
      </c>
      <c r="G6" s="40">
        <v>1</v>
      </c>
      <c r="H6" s="40">
        <v>1</v>
      </c>
      <c r="I6" s="41">
        <f>'Evaluator 7'!I6</f>
        <v>5</v>
      </c>
      <c r="J6" s="28">
        <f t="shared" si="0"/>
        <v>24</v>
      </c>
      <c r="K6" s="6"/>
      <c r="L6" s="6"/>
      <c r="M6" s="6"/>
      <c r="N6" s="6"/>
      <c r="O6" s="6"/>
      <c r="P6" s="6"/>
      <c r="Q6" s="6"/>
      <c r="R6" s="34"/>
      <c r="S6" s="6"/>
      <c r="T6" s="6"/>
      <c r="U6" s="6"/>
      <c r="V6" s="6"/>
      <c r="W6" s="6"/>
      <c r="X6" s="6"/>
      <c r="Y6" s="6"/>
    </row>
    <row r="7" spans="1:25" x14ac:dyDescent="0.2">
      <c r="A7" s="56" t="s">
        <v>21</v>
      </c>
      <c r="B7" s="56"/>
      <c r="C7" s="56"/>
      <c r="D7" s="40">
        <v>21</v>
      </c>
      <c r="E7" s="40">
        <v>18</v>
      </c>
      <c r="F7" s="40">
        <v>8</v>
      </c>
      <c r="G7" s="40">
        <v>2</v>
      </c>
      <c r="H7" s="40">
        <v>3</v>
      </c>
      <c r="I7" s="41">
        <f>'Evaluator 7'!I7</f>
        <v>5</v>
      </c>
      <c r="J7" s="28">
        <f t="shared" si="0"/>
        <v>57</v>
      </c>
      <c r="K7" s="6"/>
      <c r="L7" s="6"/>
      <c r="M7" s="6"/>
      <c r="N7" s="6"/>
      <c r="O7" s="6"/>
      <c r="P7" s="6"/>
      <c r="Q7" s="6"/>
      <c r="R7" s="34"/>
      <c r="S7" s="6"/>
      <c r="T7" s="6"/>
      <c r="U7" s="6"/>
      <c r="V7" s="6"/>
      <c r="W7" s="6"/>
      <c r="X7" s="6"/>
      <c r="Y7" s="6"/>
    </row>
    <row r="8" spans="1:25" x14ac:dyDescent="0.2">
      <c r="A8" s="56" t="s">
        <v>22</v>
      </c>
      <c r="B8" s="56"/>
      <c r="C8" s="56"/>
      <c r="D8" s="40">
        <v>28</v>
      </c>
      <c r="E8" s="40">
        <v>24</v>
      </c>
      <c r="F8" s="40">
        <v>16</v>
      </c>
      <c r="G8" s="40">
        <v>4</v>
      </c>
      <c r="H8" s="40">
        <v>3</v>
      </c>
      <c r="I8" s="41">
        <f>'Evaluator 7'!I8</f>
        <v>5</v>
      </c>
      <c r="J8" s="28">
        <f t="shared" si="0"/>
        <v>80</v>
      </c>
      <c r="K8" s="6"/>
      <c r="L8" s="6"/>
      <c r="M8" s="6"/>
      <c r="N8" s="6"/>
      <c r="O8" s="6"/>
      <c r="P8" s="6"/>
      <c r="Q8" s="6"/>
      <c r="R8" s="34"/>
      <c r="S8" s="6"/>
      <c r="T8" s="6"/>
      <c r="U8" s="6"/>
      <c r="V8" s="6"/>
      <c r="W8" s="6"/>
      <c r="X8" s="6"/>
      <c r="Y8" s="6"/>
    </row>
    <row r="9" spans="1:25" x14ac:dyDescent="0.2">
      <c r="A9" s="56" t="s">
        <v>23</v>
      </c>
      <c r="B9" s="56"/>
      <c r="C9" s="56"/>
      <c r="D9" s="40">
        <v>35</v>
      </c>
      <c r="E9" s="40">
        <v>30</v>
      </c>
      <c r="F9" s="40">
        <v>20</v>
      </c>
      <c r="G9" s="40">
        <v>4</v>
      </c>
      <c r="H9" s="40">
        <v>5</v>
      </c>
      <c r="I9" s="41">
        <f>'Evaluator 7'!I9</f>
        <v>5</v>
      </c>
      <c r="J9" s="28">
        <f t="shared" si="0"/>
        <v>99</v>
      </c>
      <c r="K9" s="6"/>
      <c r="L9" s="6"/>
      <c r="M9" s="6"/>
      <c r="N9" s="6"/>
      <c r="O9" s="6"/>
      <c r="P9" s="6"/>
      <c r="Q9" s="6"/>
      <c r="R9" s="34"/>
      <c r="S9" s="6"/>
      <c r="T9" s="6"/>
      <c r="U9" s="6"/>
      <c r="V9" s="6"/>
      <c r="W9" s="6"/>
      <c r="X9" s="6"/>
      <c r="Y9" s="6"/>
    </row>
    <row r="10" spans="1:25" x14ac:dyDescent="0.2">
      <c r="A10" s="56" t="s">
        <v>24</v>
      </c>
      <c r="B10" s="56"/>
      <c r="C10" s="56"/>
      <c r="D10" s="40">
        <v>7</v>
      </c>
      <c r="E10" s="40">
        <v>6</v>
      </c>
      <c r="F10" s="40">
        <v>4</v>
      </c>
      <c r="G10" s="40">
        <v>1</v>
      </c>
      <c r="H10" s="40">
        <v>1</v>
      </c>
      <c r="I10" s="41">
        <f>'Evaluator 7'!I10</f>
        <v>5</v>
      </c>
      <c r="J10" s="28">
        <f t="shared" si="0"/>
        <v>24</v>
      </c>
      <c r="K10" s="6"/>
      <c r="L10" s="6"/>
      <c r="M10" s="6"/>
      <c r="N10" s="6"/>
      <c r="O10" s="6"/>
      <c r="P10" s="6"/>
      <c r="Q10" s="6"/>
      <c r="R10" s="34"/>
      <c r="S10" s="6"/>
      <c r="T10" s="6"/>
      <c r="U10" s="6"/>
      <c r="V10" s="6"/>
      <c r="W10" s="6"/>
      <c r="X10" s="6"/>
      <c r="Y10" s="6"/>
    </row>
    <row r="11" spans="1:25" x14ac:dyDescent="0.2">
      <c r="A11" s="56" t="s">
        <v>25</v>
      </c>
      <c r="B11" s="56"/>
      <c r="C11" s="56"/>
      <c r="D11" s="40">
        <v>21</v>
      </c>
      <c r="E11" s="40">
        <v>18</v>
      </c>
      <c r="F11" s="40">
        <v>12</v>
      </c>
      <c r="G11" s="40">
        <v>3</v>
      </c>
      <c r="H11" s="40">
        <v>3</v>
      </c>
      <c r="I11" s="41">
        <f>'Evaluator 7'!I11</f>
        <v>5</v>
      </c>
      <c r="J11" s="28">
        <f t="shared" si="0"/>
        <v>62</v>
      </c>
      <c r="K11" s="6"/>
      <c r="L11" s="6"/>
      <c r="M11" s="6"/>
      <c r="N11" s="6"/>
      <c r="O11" s="6"/>
      <c r="P11" s="6"/>
      <c r="Q11" s="6"/>
      <c r="R11" s="34"/>
      <c r="S11" s="6"/>
      <c r="T11" s="6"/>
      <c r="U11" s="6"/>
      <c r="V11" s="6"/>
      <c r="W11" s="6"/>
      <c r="X11" s="6"/>
      <c r="Y11" s="6"/>
    </row>
    <row r="12" spans="1:25" x14ac:dyDescent="0.2">
      <c r="A12" s="56" t="s">
        <v>26</v>
      </c>
      <c r="B12" s="56"/>
      <c r="C12" s="56"/>
      <c r="D12" s="40">
        <v>21</v>
      </c>
      <c r="E12" s="40">
        <v>18</v>
      </c>
      <c r="F12" s="40">
        <v>12</v>
      </c>
      <c r="G12" s="40">
        <v>3</v>
      </c>
      <c r="H12" s="40">
        <v>3</v>
      </c>
      <c r="I12" s="41">
        <f>'Evaluator 7'!I12</f>
        <v>5</v>
      </c>
      <c r="J12" s="28">
        <f t="shared" si="0"/>
        <v>62</v>
      </c>
      <c r="K12" s="6"/>
      <c r="L12" s="6"/>
      <c r="M12" s="6"/>
      <c r="N12" s="6"/>
      <c r="O12" s="6"/>
      <c r="P12" s="6"/>
      <c r="Q12" s="6"/>
      <c r="R12" s="34"/>
      <c r="S12" s="6"/>
      <c r="T12" s="6"/>
      <c r="U12" s="6"/>
      <c r="V12" s="6"/>
      <c r="W12" s="6"/>
      <c r="X12" s="6"/>
      <c r="Y12" s="6"/>
    </row>
    <row r="13" spans="1:25" x14ac:dyDescent="0.2">
      <c r="A13" s="56" t="s">
        <v>27</v>
      </c>
      <c r="B13" s="56"/>
      <c r="C13" s="56"/>
      <c r="D13" s="40">
        <v>21</v>
      </c>
      <c r="E13" s="40">
        <v>18</v>
      </c>
      <c r="F13" s="40">
        <v>12</v>
      </c>
      <c r="G13" s="40">
        <v>3</v>
      </c>
      <c r="H13" s="40">
        <v>3</v>
      </c>
      <c r="I13" s="41">
        <f>'Evaluator 7'!I13</f>
        <v>5</v>
      </c>
      <c r="J13" s="28">
        <f t="shared" si="0"/>
        <v>62</v>
      </c>
      <c r="K13" s="6"/>
      <c r="L13" s="6"/>
      <c r="M13" s="6"/>
      <c r="N13" s="6"/>
      <c r="O13" s="6"/>
      <c r="P13" s="6"/>
      <c r="Q13" s="6"/>
      <c r="R13" s="34"/>
      <c r="S13" s="6"/>
      <c r="T13" s="6"/>
      <c r="U13" s="6"/>
      <c r="V13" s="6"/>
      <c r="W13" s="6"/>
      <c r="X13" s="6"/>
      <c r="Y13" s="6"/>
    </row>
    <row r="14" spans="1:25" x14ac:dyDescent="0.2">
      <c r="A14" s="56" t="s">
        <v>28</v>
      </c>
      <c r="B14" s="56"/>
      <c r="C14" s="56"/>
      <c r="D14" s="40">
        <v>35</v>
      </c>
      <c r="E14" s="40">
        <v>30</v>
      </c>
      <c r="F14" s="40">
        <v>20</v>
      </c>
      <c r="G14" s="40">
        <v>5</v>
      </c>
      <c r="H14" s="40">
        <v>5</v>
      </c>
      <c r="I14" s="41">
        <f>'Evaluator 7'!I14</f>
        <v>5</v>
      </c>
      <c r="J14" s="28">
        <f t="shared" si="0"/>
        <v>100</v>
      </c>
      <c r="K14" s="6"/>
      <c r="L14" s="6"/>
      <c r="M14" s="6"/>
      <c r="N14" s="6"/>
      <c r="O14" s="6"/>
      <c r="P14" s="6"/>
      <c r="Q14" s="6"/>
      <c r="R14" s="34"/>
      <c r="S14" s="6"/>
      <c r="T14" s="6"/>
      <c r="U14" s="6"/>
      <c r="V14" s="6"/>
      <c r="W14" s="6"/>
      <c r="X14" s="6"/>
      <c r="Y14" s="6"/>
    </row>
    <row r="15" spans="1:25" x14ac:dyDescent="0.2">
      <c r="A15" s="56" t="s">
        <v>29</v>
      </c>
      <c r="B15" s="56"/>
      <c r="C15" s="56"/>
      <c r="D15" s="40">
        <v>21</v>
      </c>
      <c r="E15" s="40">
        <v>18</v>
      </c>
      <c r="F15" s="40">
        <v>12</v>
      </c>
      <c r="G15" s="40">
        <v>3</v>
      </c>
      <c r="H15" s="40">
        <v>3</v>
      </c>
      <c r="I15" s="41">
        <f>'Evaluator 7'!I15</f>
        <v>5</v>
      </c>
      <c r="J15" s="28">
        <f t="shared" si="0"/>
        <v>62</v>
      </c>
      <c r="K15" s="6"/>
      <c r="L15" s="6"/>
      <c r="M15" s="6"/>
      <c r="N15" s="6"/>
      <c r="O15" s="6"/>
      <c r="P15" s="6"/>
      <c r="Q15" s="6"/>
      <c r="R15" s="34"/>
      <c r="S15" s="6"/>
      <c r="T15" s="6"/>
      <c r="U15" s="6"/>
      <c r="V15" s="6"/>
      <c r="W15" s="6"/>
      <c r="X15" s="6"/>
      <c r="Y15" s="6"/>
    </row>
    <row r="16" spans="1:25" x14ac:dyDescent="0.2">
      <c r="A16" s="56" t="s">
        <v>30</v>
      </c>
      <c r="B16" s="56"/>
      <c r="C16" s="56"/>
      <c r="D16" s="40">
        <v>35</v>
      </c>
      <c r="E16" s="40">
        <v>30</v>
      </c>
      <c r="F16" s="40">
        <v>20</v>
      </c>
      <c r="G16" s="40">
        <v>5</v>
      </c>
      <c r="H16" s="40">
        <v>5</v>
      </c>
      <c r="I16" s="41">
        <f>'Evaluator 7'!I16</f>
        <v>5</v>
      </c>
      <c r="J16" s="28">
        <f t="shared" si="0"/>
        <v>100</v>
      </c>
      <c r="K16" s="6"/>
      <c r="L16" s="6"/>
      <c r="M16" s="6"/>
      <c r="N16" s="6"/>
      <c r="O16" s="6"/>
      <c r="P16" s="6"/>
      <c r="Q16" s="6"/>
      <c r="R16" s="34"/>
      <c r="S16" s="6"/>
      <c r="T16" s="6"/>
      <c r="U16" s="6"/>
      <c r="V16" s="6"/>
      <c r="W16" s="6"/>
      <c r="X16" s="6"/>
      <c r="Y16" s="6"/>
    </row>
    <row r="17" spans="1:25" x14ac:dyDescent="0.2">
      <c r="A17" s="56" t="s">
        <v>31</v>
      </c>
      <c r="B17" s="56"/>
      <c r="C17" s="56"/>
      <c r="D17" s="40">
        <v>21</v>
      </c>
      <c r="E17" s="40">
        <v>12</v>
      </c>
      <c r="F17" s="40">
        <v>12</v>
      </c>
      <c r="G17" s="40">
        <v>3</v>
      </c>
      <c r="H17" s="40">
        <v>3</v>
      </c>
      <c r="I17" s="41">
        <f>'Evaluator 7'!I17</f>
        <v>5</v>
      </c>
      <c r="J17" s="28">
        <f t="shared" si="0"/>
        <v>56</v>
      </c>
      <c r="K17" s="6"/>
      <c r="L17" s="6"/>
      <c r="M17" s="6"/>
      <c r="N17" s="6"/>
      <c r="O17" s="6"/>
      <c r="P17" s="6"/>
      <c r="Q17" s="6"/>
      <c r="R17" s="34"/>
      <c r="S17" s="6"/>
      <c r="T17" s="6"/>
      <c r="U17" s="6"/>
      <c r="V17" s="6"/>
      <c r="W17" s="6"/>
      <c r="X17" s="6"/>
      <c r="Y17" s="6"/>
    </row>
    <row r="18" spans="1:25" x14ac:dyDescent="0.2">
      <c r="A18" s="56" t="s">
        <v>32</v>
      </c>
      <c r="B18" s="56"/>
      <c r="C18" s="56"/>
      <c r="D18" s="40">
        <v>14</v>
      </c>
      <c r="E18" s="40">
        <v>12</v>
      </c>
      <c r="F18" s="40">
        <v>8</v>
      </c>
      <c r="G18" s="40">
        <v>2</v>
      </c>
      <c r="H18" s="40">
        <v>2</v>
      </c>
      <c r="I18" s="41">
        <f>'Evaluator 7'!I18</f>
        <v>5</v>
      </c>
      <c r="J18" s="28">
        <f t="shared" si="0"/>
        <v>43</v>
      </c>
      <c r="K18" s="6"/>
      <c r="L18" s="6"/>
      <c r="M18" s="6"/>
      <c r="N18" s="6"/>
      <c r="O18" s="6"/>
      <c r="P18" s="6"/>
      <c r="Q18" s="6"/>
      <c r="R18" s="34"/>
      <c r="S18" s="6"/>
      <c r="T18" s="6"/>
      <c r="U18" s="6"/>
      <c r="V18" s="6"/>
      <c r="W18" s="6"/>
      <c r="X18" s="6"/>
      <c r="Y18" s="6"/>
    </row>
    <row r="19" spans="1:25" x14ac:dyDescent="0.2">
      <c r="A19" s="56" t="s">
        <v>33</v>
      </c>
      <c r="B19" s="56"/>
      <c r="C19" s="56"/>
      <c r="D19" s="40">
        <v>21</v>
      </c>
      <c r="E19" s="40">
        <v>18</v>
      </c>
      <c r="F19" s="40">
        <v>12</v>
      </c>
      <c r="G19" s="40">
        <v>3</v>
      </c>
      <c r="H19" s="40">
        <v>3</v>
      </c>
      <c r="I19" s="41">
        <f>'Evaluator 7'!I19</f>
        <v>5</v>
      </c>
      <c r="J19" s="28">
        <f t="shared" si="0"/>
        <v>62</v>
      </c>
      <c r="K19" s="6"/>
      <c r="L19" s="6"/>
      <c r="M19" s="6"/>
      <c r="N19" s="6"/>
      <c r="O19" s="6"/>
      <c r="P19" s="6"/>
      <c r="Q19" s="6"/>
      <c r="R19" s="34"/>
      <c r="S19" s="6"/>
      <c r="T19" s="6"/>
      <c r="U19" s="6"/>
      <c r="V19" s="6"/>
      <c r="W19" s="6"/>
      <c r="X19" s="6"/>
      <c r="Y19" s="6"/>
    </row>
    <row r="20" spans="1:25" x14ac:dyDescent="0.2">
      <c r="A20" s="56" t="s">
        <v>34</v>
      </c>
      <c r="B20" s="56"/>
      <c r="C20" s="56"/>
      <c r="D20" s="40">
        <v>28</v>
      </c>
      <c r="E20" s="40">
        <v>24</v>
      </c>
      <c r="F20" s="40">
        <v>16</v>
      </c>
      <c r="G20" s="40">
        <v>4</v>
      </c>
      <c r="H20" s="40">
        <v>4</v>
      </c>
      <c r="I20" s="41">
        <f>'Evaluator 7'!I20</f>
        <v>5</v>
      </c>
      <c r="J20" s="28">
        <f t="shared" si="0"/>
        <v>81</v>
      </c>
      <c r="K20" s="6"/>
      <c r="L20" s="6"/>
      <c r="M20" s="6"/>
      <c r="N20" s="6"/>
      <c r="O20" s="6"/>
      <c r="P20" s="6"/>
      <c r="Q20" s="6"/>
      <c r="R20" s="34"/>
      <c r="S20" s="6"/>
      <c r="T20" s="6"/>
      <c r="U20" s="6"/>
      <c r="V20" s="6"/>
      <c r="W20" s="6"/>
      <c r="X20" s="6"/>
      <c r="Y20" s="6"/>
    </row>
    <row r="21" spans="1:25" x14ac:dyDescent="0.2">
      <c r="A21" s="56" t="s">
        <v>35</v>
      </c>
      <c r="B21" s="56"/>
      <c r="C21" s="56"/>
      <c r="D21" s="40">
        <v>28</v>
      </c>
      <c r="E21" s="40">
        <v>24</v>
      </c>
      <c r="F21" s="40">
        <v>16</v>
      </c>
      <c r="G21" s="40">
        <v>4</v>
      </c>
      <c r="H21" s="40">
        <v>5</v>
      </c>
      <c r="I21" s="41">
        <f>'Evaluator 7'!I21</f>
        <v>5</v>
      </c>
      <c r="J21" s="28">
        <f t="shared" si="0"/>
        <v>82</v>
      </c>
      <c r="K21" s="6"/>
      <c r="L21" s="6"/>
      <c r="M21" s="6"/>
      <c r="N21" s="6"/>
      <c r="O21" s="6"/>
      <c r="P21" s="6"/>
      <c r="Q21" s="6"/>
      <c r="R21" s="35"/>
      <c r="S21" s="6"/>
      <c r="T21" s="6"/>
      <c r="U21" s="6"/>
      <c r="V21" s="6"/>
      <c r="W21" s="6"/>
      <c r="X21" s="6"/>
      <c r="Y21" s="6"/>
    </row>
    <row r="22" spans="1:25" x14ac:dyDescent="0.2">
      <c r="A22" s="56" t="s">
        <v>36</v>
      </c>
      <c r="B22" s="56"/>
      <c r="C22" s="56"/>
      <c r="D22" s="40">
        <v>7</v>
      </c>
      <c r="E22" s="40">
        <v>12</v>
      </c>
      <c r="F22" s="40">
        <v>8</v>
      </c>
      <c r="G22" s="40">
        <v>2</v>
      </c>
      <c r="H22" s="40">
        <v>2</v>
      </c>
      <c r="I22" s="41">
        <f>'Evaluator 7'!I22</f>
        <v>5</v>
      </c>
      <c r="J22" s="28">
        <f t="shared" si="0"/>
        <v>36</v>
      </c>
      <c r="K22" s="6"/>
      <c r="L22" s="6"/>
      <c r="M22" s="6"/>
      <c r="N22" s="6"/>
      <c r="O22" s="6"/>
      <c r="P22" s="6"/>
      <c r="Q22" s="6"/>
      <c r="R22" s="35"/>
      <c r="S22" s="6"/>
      <c r="T22" s="6"/>
      <c r="U22" s="6"/>
      <c r="V22" s="6"/>
      <c r="W22" s="6"/>
      <c r="X22" s="6"/>
      <c r="Y22" s="6"/>
    </row>
    <row r="23" spans="1:25" x14ac:dyDescent="0.2">
      <c r="A23" s="56" t="s">
        <v>37</v>
      </c>
      <c r="B23" s="56"/>
      <c r="C23" s="56"/>
      <c r="D23" s="40">
        <v>14</v>
      </c>
      <c r="E23" s="40">
        <v>12</v>
      </c>
      <c r="F23" s="40">
        <v>8</v>
      </c>
      <c r="G23" s="40">
        <v>1</v>
      </c>
      <c r="H23" s="40">
        <v>2</v>
      </c>
      <c r="I23" s="41">
        <f>'Evaluator 7'!I23</f>
        <v>5</v>
      </c>
      <c r="J23" s="28">
        <f t="shared" si="0"/>
        <v>42</v>
      </c>
      <c r="K23" s="6"/>
      <c r="L23" s="6"/>
      <c r="M23" s="6"/>
      <c r="N23" s="6"/>
      <c r="O23" s="6"/>
      <c r="P23" s="6"/>
      <c r="Q23" s="6"/>
      <c r="R23" s="34"/>
      <c r="S23" s="6"/>
      <c r="T23" s="6"/>
      <c r="U23" s="6"/>
      <c r="V23" s="6"/>
      <c r="W23" s="6"/>
      <c r="X23" s="6"/>
      <c r="Y23" s="6"/>
    </row>
    <row r="24" spans="1:25" x14ac:dyDescent="0.2">
      <c r="A24" s="56" t="s">
        <v>38</v>
      </c>
      <c r="B24" s="56"/>
      <c r="C24" s="56"/>
      <c r="D24" s="40">
        <v>28</v>
      </c>
      <c r="E24" s="40">
        <v>18</v>
      </c>
      <c r="F24" s="40">
        <v>16</v>
      </c>
      <c r="G24" s="40">
        <v>3</v>
      </c>
      <c r="H24" s="40">
        <v>4</v>
      </c>
      <c r="I24" s="41">
        <f>'Evaluator 7'!I24</f>
        <v>5</v>
      </c>
      <c r="J24" s="28">
        <f t="shared" si="0"/>
        <v>74</v>
      </c>
      <c r="K24" s="6"/>
      <c r="L24" s="6"/>
      <c r="M24" s="6"/>
      <c r="N24" s="6"/>
      <c r="O24" s="6"/>
      <c r="P24" s="6"/>
      <c r="Q24" s="6"/>
      <c r="R24" s="34"/>
      <c r="S24" s="6"/>
      <c r="T24" s="6"/>
      <c r="U24" s="6"/>
      <c r="V24" s="6"/>
      <c r="W24" s="6"/>
      <c r="X24" s="6"/>
      <c r="Y24" s="6"/>
    </row>
    <row r="25" spans="1:25" x14ac:dyDescent="0.2">
      <c r="A25" s="56" t="s">
        <v>39</v>
      </c>
      <c r="B25" s="56"/>
      <c r="C25" s="56"/>
      <c r="D25" s="40">
        <v>28</v>
      </c>
      <c r="E25" s="40">
        <v>24</v>
      </c>
      <c r="F25" s="40">
        <v>16</v>
      </c>
      <c r="G25" s="40">
        <v>4</v>
      </c>
      <c r="H25" s="40">
        <v>4</v>
      </c>
      <c r="I25" s="41">
        <f>'Evaluator 7'!I25</f>
        <v>5</v>
      </c>
      <c r="J25" s="28">
        <f t="shared" si="0"/>
        <v>81</v>
      </c>
      <c r="K25" s="6"/>
      <c r="L25" s="6"/>
      <c r="M25" s="6"/>
      <c r="N25" s="6"/>
      <c r="O25" s="6"/>
      <c r="P25" s="6"/>
      <c r="Q25" s="6"/>
      <c r="R25" s="34"/>
      <c r="S25" s="6"/>
      <c r="T25" s="6"/>
      <c r="U25" s="6"/>
      <c r="V25" s="6"/>
      <c r="W25" s="6"/>
      <c r="X25" s="6"/>
      <c r="Y25" s="6"/>
    </row>
    <row r="26" spans="1:25" x14ac:dyDescent="0.2">
      <c r="A26" s="56" t="s">
        <v>40</v>
      </c>
      <c r="B26" s="56"/>
      <c r="C26" s="56"/>
      <c r="D26" s="40">
        <v>21</v>
      </c>
      <c r="E26" s="40">
        <v>18</v>
      </c>
      <c r="F26" s="40">
        <v>12</v>
      </c>
      <c r="G26" s="40">
        <v>2</v>
      </c>
      <c r="H26" s="40">
        <v>3</v>
      </c>
      <c r="I26" s="41">
        <f>'Evaluator 7'!I26</f>
        <v>5</v>
      </c>
      <c r="J26" s="28">
        <f t="shared" si="0"/>
        <v>61</v>
      </c>
      <c r="K26" s="6"/>
      <c r="L26" s="6"/>
      <c r="M26" s="6"/>
      <c r="N26" s="6"/>
      <c r="O26" s="6"/>
      <c r="P26" s="6"/>
      <c r="Q26" s="6"/>
      <c r="R26" s="34"/>
      <c r="S26" s="6"/>
      <c r="T26" s="6"/>
      <c r="U26" s="6"/>
      <c r="V26" s="6"/>
      <c r="W26" s="6"/>
      <c r="X26" s="6"/>
      <c r="Y26" s="6"/>
    </row>
    <row r="27" spans="1:25" x14ac:dyDescent="0.2">
      <c r="A27" s="56" t="s">
        <v>41</v>
      </c>
      <c r="B27" s="56"/>
      <c r="C27" s="56"/>
      <c r="D27" s="40">
        <v>14</v>
      </c>
      <c r="E27" s="40">
        <v>12</v>
      </c>
      <c r="F27" s="40">
        <v>8</v>
      </c>
      <c r="G27" s="40">
        <v>1</v>
      </c>
      <c r="H27" s="40">
        <v>2</v>
      </c>
      <c r="I27" s="41">
        <f>'Evaluator 7'!I27</f>
        <v>5</v>
      </c>
      <c r="J27" s="28">
        <f t="shared" si="0"/>
        <v>42</v>
      </c>
      <c r="K27" s="6"/>
      <c r="L27" s="6"/>
      <c r="M27" s="6"/>
      <c r="N27" s="6"/>
      <c r="O27" s="6"/>
      <c r="P27" s="6"/>
      <c r="Q27" s="6"/>
      <c r="R27" s="34"/>
      <c r="S27" s="6"/>
      <c r="T27" s="6"/>
      <c r="U27" s="6"/>
      <c r="V27" s="6"/>
      <c r="W27" s="6"/>
      <c r="X27" s="6"/>
      <c r="Y27" s="6"/>
    </row>
    <row r="28" spans="1:25" x14ac:dyDescent="0.2">
      <c r="A28" s="56" t="s">
        <v>42</v>
      </c>
      <c r="B28" s="56"/>
      <c r="C28" s="56"/>
      <c r="D28" s="40">
        <v>21</v>
      </c>
      <c r="E28" s="40">
        <v>18</v>
      </c>
      <c r="F28" s="40">
        <v>8</v>
      </c>
      <c r="G28" s="40">
        <v>3</v>
      </c>
      <c r="H28" s="40">
        <v>3</v>
      </c>
      <c r="I28" s="41">
        <f>'Evaluator 7'!I28</f>
        <v>5</v>
      </c>
      <c r="J28" s="28">
        <f t="shared" si="0"/>
        <v>58</v>
      </c>
      <c r="K28" s="6"/>
      <c r="L28" s="6"/>
      <c r="M28" s="6"/>
      <c r="N28" s="6"/>
      <c r="O28" s="6"/>
      <c r="P28" s="6"/>
      <c r="Q28" s="6"/>
      <c r="R28" s="34"/>
      <c r="S28" s="6"/>
      <c r="T28" s="6"/>
      <c r="U28" s="6"/>
      <c r="V28" s="6"/>
      <c r="W28" s="6"/>
      <c r="X28" s="6"/>
      <c r="Y28" s="6"/>
    </row>
    <row r="29" spans="1:25" x14ac:dyDescent="0.2">
      <c r="A29" s="56" t="s">
        <v>43</v>
      </c>
      <c r="B29" s="56"/>
      <c r="C29" s="56"/>
      <c r="D29" s="40">
        <v>28</v>
      </c>
      <c r="E29" s="40">
        <v>18</v>
      </c>
      <c r="F29" s="40">
        <v>16</v>
      </c>
      <c r="G29" s="40">
        <v>4</v>
      </c>
      <c r="H29" s="40">
        <v>4</v>
      </c>
      <c r="I29" s="41">
        <f>'Evaluator 7'!I29</f>
        <v>5</v>
      </c>
      <c r="J29" s="28">
        <f t="shared" si="0"/>
        <v>75</v>
      </c>
      <c r="K29" s="6"/>
      <c r="L29" s="6"/>
      <c r="M29" s="6"/>
      <c r="N29" s="6"/>
      <c r="O29" s="6"/>
      <c r="P29" s="6"/>
      <c r="Q29" s="6"/>
      <c r="R29" s="34"/>
      <c r="S29" s="6"/>
      <c r="T29" s="6"/>
      <c r="U29" s="6"/>
      <c r="V29" s="6"/>
      <c r="W29" s="6"/>
      <c r="X29" s="6"/>
      <c r="Y29" s="6"/>
    </row>
    <row r="30" spans="1:25" x14ac:dyDescent="0.2">
      <c r="A30" s="56" t="s">
        <v>44</v>
      </c>
      <c r="B30" s="56"/>
      <c r="C30" s="56"/>
      <c r="D30" s="40">
        <v>14</v>
      </c>
      <c r="E30" s="40">
        <v>6</v>
      </c>
      <c r="F30" s="40">
        <v>8</v>
      </c>
      <c r="G30" s="40">
        <v>2</v>
      </c>
      <c r="H30" s="40">
        <v>2</v>
      </c>
      <c r="I30" s="41">
        <f>'Evaluator 7'!I30</f>
        <v>5</v>
      </c>
      <c r="J30" s="28">
        <f t="shared" si="0"/>
        <v>37</v>
      </c>
      <c r="K30" s="6"/>
      <c r="L30" s="6"/>
      <c r="M30" s="6"/>
      <c r="N30" s="6"/>
      <c r="O30" s="6"/>
      <c r="P30" s="6"/>
      <c r="Q30" s="6"/>
      <c r="R30" s="34"/>
      <c r="S30" s="6"/>
      <c r="T30" s="6"/>
      <c r="U30" s="6"/>
      <c r="V30" s="6"/>
      <c r="W30" s="6"/>
      <c r="X30" s="6"/>
      <c r="Y30" s="6"/>
    </row>
    <row r="31" spans="1:25" x14ac:dyDescent="0.2">
      <c r="A31" s="56" t="s">
        <v>45</v>
      </c>
      <c r="B31" s="56"/>
      <c r="C31" s="56"/>
      <c r="D31" s="40">
        <v>14</v>
      </c>
      <c r="E31" s="40">
        <v>12</v>
      </c>
      <c r="F31" s="40">
        <v>12</v>
      </c>
      <c r="G31" s="40">
        <v>3</v>
      </c>
      <c r="H31" s="40">
        <v>3</v>
      </c>
      <c r="I31" s="41">
        <f>'Evaluator 7'!I31</f>
        <v>5</v>
      </c>
      <c r="J31" s="28">
        <f t="shared" si="0"/>
        <v>49</v>
      </c>
      <c r="K31" s="6"/>
      <c r="L31" s="6"/>
      <c r="M31" s="6"/>
      <c r="N31" s="6"/>
      <c r="O31" s="6"/>
      <c r="P31" s="6"/>
      <c r="Q31" s="6"/>
      <c r="R31" s="34"/>
      <c r="S31" s="6"/>
      <c r="T31" s="6"/>
      <c r="U31" s="6"/>
      <c r="V31" s="6"/>
      <c r="W31" s="6"/>
      <c r="X31" s="6"/>
      <c r="Y31" s="6"/>
    </row>
    <row r="32" spans="1:25" x14ac:dyDescent="0.2">
      <c r="A32" s="56" t="s">
        <v>46</v>
      </c>
      <c r="B32" s="56"/>
      <c r="C32" s="56"/>
      <c r="D32" s="40">
        <v>35</v>
      </c>
      <c r="E32" s="40">
        <v>30</v>
      </c>
      <c r="F32" s="40">
        <v>20</v>
      </c>
      <c r="G32" s="40">
        <v>5</v>
      </c>
      <c r="H32" s="40">
        <v>5</v>
      </c>
      <c r="I32" s="41">
        <f>'Evaluator 7'!I32</f>
        <v>5</v>
      </c>
      <c r="J32" s="28">
        <f t="shared" si="0"/>
        <v>100</v>
      </c>
      <c r="K32" s="6"/>
      <c r="L32" s="6"/>
      <c r="M32" s="6"/>
      <c r="N32" s="6"/>
      <c r="O32" s="6"/>
      <c r="P32" s="6"/>
      <c r="Q32" s="6"/>
      <c r="R32" s="34"/>
      <c r="S32" s="6"/>
      <c r="T32" s="6"/>
      <c r="U32" s="6"/>
      <c r="V32" s="6"/>
      <c r="W32" s="6"/>
      <c r="X32" s="6"/>
      <c r="Y32" s="6"/>
    </row>
    <row r="33" spans="1:25" x14ac:dyDescent="0.2">
      <c r="A33" s="56" t="s">
        <v>47</v>
      </c>
      <c r="B33" s="56"/>
      <c r="C33" s="56"/>
      <c r="D33" s="40">
        <v>28</v>
      </c>
      <c r="E33" s="40">
        <v>24</v>
      </c>
      <c r="F33" s="40">
        <v>16</v>
      </c>
      <c r="G33" s="40">
        <v>4</v>
      </c>
      <c r="H33" s="40">
        <v>4</v>
      </c>
      <c r="I33" s="41">
        <f>'Evaluator 7'!I33</f>
        <v>5</v>
      </c>
      <c r="J33" s="28">
        <f t="shared" si="0"/>
        <v>81</v>
      </c>
      <c r="K33" s="6"/>
      <c r="L33" s="6"/>
      <c r="M33" s="6"/>
      <c r="N33" s="6"/>
      <c r="O33" s="6"/>
      <c r="P33" s="6"/>
      <c r="Q33" s="6"/>
      <c r="R33" s="34"/>
      <c r="S33" s="6"/>
      <c r="T33" s="6"/>
      <c r="U33" s="6"/>
      <c r="V33" s="6"/>
      <c r="W33" s="6"/>
      <c r="X33" s="6"/>
      <c r="Y33" s="6"/>
    </row>
    <row r="34" spans="1:25" x14ac:dyDescent="0.2">
      <c r="A34" s="56" t="s">
        <v>48</v>
      </c>
      <c r="B34" s="56"/>
      <c r="C34" s="56"/>
      <c r="D34" s="40">
        <v>21</v>
      </c>
      <c r="E34" s="40">
        <v>30</v>
      </c>
      <c r="F34" s="40">
        <v>16</v>
      </c>
      <c r="G34" s="40">
        <v>4</v>
      </c>
      <c r="H34" s="40">
        <v>4</v>
      </c>
      <c r="I34" s="41">
        <f>'Evaluator 7'!I34</f>
        <v>5</v>
      </c>
      <c r="J34" s="28">
        <f t="shared" si="0"/>
        <v>80</v>
      </c>
      <c r="K34" s="6"/>
      <c r="L34" s="6"/>
      <c r="M34" s="6"/>
      <c r="N34" s="6"/>
      <c r="O34" s="6"/>
      <c r="P34" s="6"/>
      <c r="Q34" s="6"/>
      <c r="R34" s="34"/>
      <c r="S34" s="6"/>
      <c r="T34" s="6"/>
      <c r="U34" s="6"/>
      <c r="V34" s="6"/>
      <c r="W34" s="6"/>
      <c r="X34" s="6"/>
      <c r="Y34" s="6"/>
    </row>
    <row r="35" spans="1:25" x14ac:dyDescent="0.2">
      <c r="A35" s="56" t="s">
        <v>49</v>
      </c>
      <c r="B35" s="56"/>
      <c r="C35" s="56"/>
      <c r="D35" s="40">
        <v>21</v>
      </c>
      <c r="E35" s="40">
        <v>18</v>
      </c>
      <c r="F35" s="40">
        <v>12</v>
      </c>
      <c r="G35" s="40">
        <v>3</v>
      </c>
      <c r="H35" s="40">
        <v>3</v>
      </c>
      <c r="I35" s="41">
        <f>'Evaluator 7'!I35</f>
        <v>5</v>
      </c>
      <c r="J35" s="28">
        <f t="shared" si="0"/>
        <v>62</v>
      </c>
      <c r="K35" s="6"/>
      <c r="L35" s="6"/>
      <c r="M35" s="6"/>
      <c r="N35" s="6"/>
      <c r="O35" s="6"/>
      <c r="P35" s="6"/>
      <c r="Q35" s="6"/>
      <c r="R35" s="34"/>
      <c r="S35" s="6"/>
      <c r="T35" s="6"/>
      <c r="U35" s="6"/>
      <c r="V35" s="6"/>
      <c r="W35" s="6"/>
      <c r="X35" s="6"/>
      <c r="Y35" s="6"/>
    </row>
    <row r="36" spans="1:25" x14ac:dyDescent="0.2">
      <c r="A36" s="6"/>
      <c r="B36" s="6"/>
      <c r="C36" s="6"/>
      <c r="D36" s="6"/>
      <c r="E36" s="6"/>
      <c r="F36" s="6"/>
      <c r="G36" s="6"/>
      <c r="H36" s="6"/>
      <c r="I36" s="6"/>
      <c r="J36" s="6"/>
      <c r="K36" s="6"/>
      <c r="L36" s="6"/>
      <c r="M36" s="6"/>
      <c r="N36" s="6"/>
      <c r="O36" s="6"/>
      <c r="P36" s="6"/>
      <c r="Q36" s="6"/>
      <c r="R36" s="6"/>
      <c r="S36" s="6"/>
      <c r="T36" s="6"/>
      <c r="U36" s="6"/>
      <c r="V36" s="6"/>
      <c r="W36" s="6"/>
      <c r="X36" s="6"/>
      <c r="Y36" s="6"/>
    </row>
    <row r="37" spans="1:25" x14ac:dyDescent="0.2">
      <c r="A37" s="6"/>
      <c r="B37" s="6"/>
      <c r="C37" s="6"/>
      <c r="D37" s="6"/>
      <c r="E37" s="6"/>
      <c r="F37" s="6"/>
      <c r="G37" s="6"/>
      <c r="H37" s="6"/>
      <c r="I37" s="6"/>
      <c r="J37" s="6"/>
      <c r="K37" s="6"/>
      <c r="L37" s="6"/>
      <c r="M37" s="6"/>
      <c r="N37" s="6"/>
      <c r="O37" s="6"/>
      <c r="P37" s="6"/>
      <c r="Q37" s="6"/>
      <c r="R37" s="6"/>
      <c r="S37" s="6"/>
      <c r="T37" s="6"/>
      <c r="U37" s="6"/>
      <c r="V37" s="6"/>
      <c r="W37" s="6"/>
      <c r="X37" s="6"/>
      <c r="Y37" s="6"/>
    </row>
    <row r="38" spans="1:25" x14ac:dyDescent="0.2">
      <c r="A38" s="6"/>
      <c r="B38" s="6"/>
      <c r="C38" s="6"/>
      <c r="D38" s="6"/>
      <c r="E38" s="6"/>
      <c r="F38" s="6"/>
      <c r="G38" s="6"/>
      <c r="H38" s="6"/>
      <c r="I38" s="6"/>
      <c r="J38" s="6"/>
      <c r="K38" s="6"/>
      <c r="L38" s="6"/>
      <c r="M38" s="6"/>
      <c r="N38" s="6"/>
      <c r="O38" s="6"/>
      <c r="P38" s="6"/>
      <c r="Q38" s="6"/>
      <c r="R38" s="6"/>
      <c r="S38" s="6"/>
      <c r="T38" s="6"/>
      <c r="U38" s="6"/>
      <c r="V38" s="6"/>
      <c r="W38" s="6"/>
      <c r="X38" s="6"/>
      <c r="Y38" s="6"/>
    </row>
    <row r="39" spans="1:25" x14ac:dyDescent="0.2">
      <c r="A39" s="6"/>
      <c r="B39" s="6"/>
      <c r="C39" s="6"/>
      <c r="D39" s="6"/>
      <c r="E39" s="6"/>
      <c r="F39" s="6"/>
      <c r="G39" s="6"/>
      <c r="H39" s="6"/>
      <c r="I39" s="6"/>
      <c r="J39" s="6"/>
      <c r="K39" s="6"/>
      <c r="L39" s="6"/>
      <c r="M39" s="6"/>
      <c r="N39" s="6"/>
      <c r="O39" s="6"/>
      <c r="P39" s="6"/>
      <c r="Q39" s="6"/>
      <c r="R39" s="6"/>
      <c r="S39" s="6"/>
      <c r="T39" s="6"/>
      <c r="U39" s="6"/>
      <c r="V39" s="6"/>
      <c r="W39" s="6"/>
      <c r="X39" s="6"/>
      <c r="Y39" s="6"/>
    </row>
    <row r="40" spans="1:25" x14ac:dyDescent="0.2">
      <c r="A40" s="6"/>
      <c r="B40" s="6"/>
      <c r="C40" s="6"/>
      <c r="D40" s="6"/>
      <c r="E40" s="6"/>
      <c r="F40" s="6"/>
      <c r="G40" s="6"/>
      <c r="H40" s="6"/>
      <c r="I40" s="6"/>
      <c r="J40" s="6"/>
      <c r="K40" s="6"/>
      <c r="L40" s="6"/>
      <c r="M40" s="6"/>
      <c r="N40" s="6"/>
      <c r="O40" s="6"/>
      <c r="P40" s="6"/>
      <c r="Q40" s="6"/>
      <c r="R40" s="6"/>
      <c r="S40" s="6"/>
      <c r="T40" s="6"/>
      <c r="U40" s="6"/>
      <c r="V40" s="6"/>
      <c r="W40" s="6"/>
      <c r="X40" s="6"/>
      <c r="Y40" s="6"/>
    </row>
  </sheetData>
  <mergeCells count="33">
    <mergeCell ref="A13:C13"/>
    <mergeCell ref="A8:C8"/>
    <mergeCell ref="A9:C9"/>
    <mergeCell ref="A10:C10"/>
    <mergeCell ref="A11:C11"/>
    <mergeCell ref="A12:C12"/>
    <mergeCell ref="A7:C7"/>
    <mergeCell ref="A3:C3"/>
    <mergeCell ref="A4:C4"/>
    <mergeCell ref="A5:C5"/>
    <mergeCell ref="A6:C6"/>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34:C34"/>
    <mergeCell ref="A35:C35"/>
    <mergeCell ref="A29:C29"/>
    <mergeCell ref="A30:C30"/>
    <mergeCell ref="A31:C31"/>
    <mergeCell ref="A32:C32"/>
    <mergeCell ref="A33:C33"/>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5"/>
  <sheetViews>
    <sheetView workbookViewId="0">
      <selection activeCell="I10" sqref="I10"/>
    </sheetView>
  </sheetViews>
  <sheetFormatPr defaultRowHeight="12.75" x14ac:dyDescent="0.2"/>
  <cols>
    <col min="1" max="8" width="9.140625" style="6"/>
    <col min="9" max="9" width="15" style="6" bestFit="1" customWidth="1"/>
    <col min="10" max="10" width="9.85546875" style="6" bestFit="1" customWidth="1"/>
    <col min="11" max="11" width="14.42578125" style="6" bestFit="1" customWidth="1"/>
    <col min="12" max="16384" width="9.140625" style="6"/>
  </cols>
  <sheetData>
    <row r="1" spans="1:18" ht="15.75" x14ac:dyDescent="0.25">
      <c r="A1" s="8" t="s">
        <v>0</v>
      </c>
      <c r="B1" s="7"/>
      <c r="C1" s="7"/>
      <c r="D1" s="7"/>
      <c r="E1" s="4"/>
      <c r="F1" s="4"/>
      <c r="G1" s="4"/>
      <c r="H1" s="4"/>
      <c r="I1" s="4"/>
    </row>
    <row r="2" spans="1:18" ht="15.75" x14ac:dyDescent="0.25">
      <c r="A2" s="4"/>
      <c r="B2" s="3"/>
      <c r="C2" s="3"/>
      <c r="D2" s="3"/>
      <c r="E2" s="3"/>
      <c r="F2" s="3"/>
      <c r="G2" s="3"/>
      <c r="H2" s="3"/>
      <c r="I2" s="3"/>
      <c r="J2" s="3"/>
    </row>
    <row r="3" spans="1:18" x14ac:dyDescent="0.2">
      <c r="A3" s="57"/>
      <c r="B3" s="57"/>
      <c r="C3" s="57"/>
      <c r="D3" s="19" t="s">
        <v>6</v>
      </c>
      <c r="E3" s="19" t="s">
        <v>7</v>
      </c>
      <c r="F3" s="19" t="s">
        <v>8</v>
      </c>
      <c r="G3" s="19" t="s">
        <v>9</v>
      </c>
      <c r="H3" s="19" t="s">
        <v>10</v>
      </c>
      <c r="I3" s="19" t="s">
        <v>17</v>
      </c>
      <c r="J3" s="20" t="s">
        <v>15</v>
      </c>
      <c r="K3" s="5"/>
      <c r="L3" s="5"/>
      <c r="M3" s="5"/>
    </row>
    <row r="4" spans="1:18" x14ac:dyDescent="0.2">
      <c r="A4" s="56" t="s">
        <v>18</v>
      </c>
      <c r="B4" s="56"/>
      <c r="C4" s="56"/>
      <c r="D4" s="41">
        <v>28</v>
      </c>
      <c r="E4" s="41">
        <v>24</v>
      </c>
      <c r="F4" s="41">
        <v>16</v>
      </c>
      <c r="G4" s="41">
        <v>3</v>
      </c>
      <c r="H4" s="41">
        <v>3</v>
      </c>
      <c r="I4" s="41">
        <f>'Evaluator 7'!I4</f>
        <v>5</v>
      </c>
      <c r="J4" s="28">
        <f>SUM(D4:I4)</f>
        <v>79</v>
      </c>
      <c r="R4" s="34"/>
    </row>
    <row r="5" spans="1:18" x14ac:dyDescent="0.2">
      <c r="A5" s="56" t="s">
        <v>19</v>
      </c>
      <c r="B5" s="56"/>
      <c r="C5" s="56"/>
      <c r="D5" s="41">
        <v>28</v>
      </c>
      <c r="E5" s="41">
        <v>24</v>
      </c>
      <c r="F5" s="41">
        <v>12</v>
      </c>
      <c r="G5" s="41">
        <v>3</v>
      </c>
      <c r="H5" s="41">
        <v>5</v>
      </c>
      <c r="I5" s="41">
        <f>'Evaluator 7'!I5</f>
        <v>5</v>
      </c>
      <c r="J5" s="28">
        <f t="shared" ref="J5:J35" si="0">SUM(D5:I5)</f>
        <v>77</v>
      </c>
      <c r="R5" s="34"/>
    </row>
    <row r="6" spans="1:18" x14ac:dyDescent="0.2">
      <c r="A6" s="56" t="s">
        <v>20</v>
      </c>
      <c r="B6" s="56"/>
      <c r="C6" s="56"/>
      <c r="D6" s="41">
        <v>14</v>
      </c>
      <c r="E6" s="41">
        <v>12</v>
      </c>
      <c r="F6" s="41">
        <v>12</v>
      </c>
      <c r="G6" s="41">
        <v>3</v>
      </c>
      <c r="H6" s="41">
        <v>2</v>
      </c>
      <c r="I6" s="41">
        <f>'Evaluator 7'!I6</f>
        <v>5</v>
      </c>
      <c r="J6" s="28">
        <f t="shared" si="0"/>
        <v>48</v>
      </c>
      <c r="R6" s="34"/>
    </row>
    <row r="7" spans="1:18" x14ac:dyDescent="0.2">
      <c r="A7" s="56" t="s">
        <v>21</v>
      </c>
      <c r="B7" s="56"/>
      <c r="C7" s="56"/>
      <c r="D7" s="41">
        <v>28</v>
      </c>
      <c r="E7" s="41">
        <v>24</v>
      </c>
      <c r="F7" s="41">
        <v>12</v>
      </c>
      <c r="G7" s="41">
        <v>3</v>
      </c>
      <c r="H7" s="41">
        <v>3</v>
      </c>
      <c r="I7" s="41">
        <f>'Evaluator 7'!I7</f>
        <v>5</v>
      </c>
      <c r="J7" s="28">
        <f t="shared" si="0"/>
        <v>75</v>
      </c>
      <c r="R7" s="34"/>
    </row>
    <row r="8" spans="1:18" x14ac:dyDescent="0.2">
      <c r="A8" s="56" t="s">
        <v>22</v>
      </c>
      <c r="B8" s="56"/>
      <c r="C8" s="56"/>
      <c r="D8" s="41">
        <v>21</v>
      </c>
      <c r="E8" s="41">
        <v>12</v>
      </c>
      <c r="F8" s="41">
        <v>12</v>
      </c>
      <c r="G8" s="41">
        <v>3</v>
      </c>
      <c r="H8" s="41">
        <v>2</v>
      </c>
      <c r="I8" s="41">
        <f>'Evaluator 7'!I8</f>
        <v>5</v>
      </c>
      <c r="J8" s="28">
        <f t="shared" si="0"/>
        <v>55</v>
      </c>
      <c r="R8" s="34"/>
    </row>
    <row r="9" spans="1:18" x14ac:dyDescent="0.2">
      <c r="A9" s="56" t="s">
        <v>23</v>
      </c>
      <c r="B9" s="56"/>
      <c r="C9" s="56"/>
      <c r="D9" s="41">
        <v>35</v>
      </c>
      <c r="E9" s="41">
        <v>30</v>
      </c>
      <c r="F9" s="41">
        <v>16</v>
      </c>
      <c r="G9" s="41">
        <v>3</v>
      </c>
      <c r="H9" s="41">
        <v>4</v>
      </c>
      <c r="I9" s="41">
        <f>'Evaluator 7'!I9</f>
        <v>5</v>
      </c>
      <c r="J9" s="28">
        <f t="shared" si="0"/>
        <v>93</v>
      </c>
      <c r="R9" s="34"/>
    </row>
    <row r="10" spans="1:18" x14ac:dyDescent="0.2">
      <c r="A10" s="56" t="s">
        <v>24</v>
      </c>
      <c r="B10" s="56"/>
      <c r="C10" s="56"/>
      <c r="D10" s="41">
        <v>28</v>
      </c>
      <c r="E10" s="41">
        <v>30</v>
      </c>
      <c r="F10" s="41">
        <v>20</v>
      </c>
      <c r="G10" s="41">
        <v>3</v>
      </c>
      <c r="H10" s="41">
        <v>4</v>
      </c>
      <c r="I10" s="41">
        <f>'Evaluator 7'!I10</f>
        <v>5</v>
      </c>
      <c r="J10" s="28">
        <f t="shared" si="0"/>
        <v>90</v>
      </c>
      <c r="R10" s="34"/>
    </row>
    <row r="11" spans="1:18" x14ac:dyDescent="0.2">
      <c r="A11" s="56" t="s">
        <v>25</v>
      </c>
      <c r="B11" s="56"/>
      <c r="C11" s="56"/>
      <c r="D11" s="41">
        <v>21</v>
      </c>
      <c r="E11" s="41">
        <v>24</v>
      </c>
      <c r="F11" s="41">
        <v>16</v>
      </c>
      <c r="G11" s="41">
        <v>3</v>
      </c>
      <c r="H11" s="41">
        <v>3</v>
      </c>
      <c r="I11" s="41">
        <f>'Evaluator 7'!I11</f>
        <v>5</v>
      </c>
      <c r="J11" s="28">
        <f t="shared" si="0"/>
        <v>72</v>
      </c>
      <c r="R11" s="34"/>
    </row>
    <row r="12" spans="1:18" x14ac:dyDescent="0.2">
      <c r="A12" s="56" t="s">
        <v>26</v>
      </c>
      <c r="B12" s="56"/>
      <c r="C12" s="56"/>
      <c r="D12" s="41">
        <v>14</v>
      </c>
      <c r="E12" s="41">
        <v>12</v>
      </c>
      <c r="F12" s="41">
        <v>12</v>
      </c>
      <c r="G12" s="41">
        <v>3</v>
      </c>
      <c r="H12" s="41">
        <v>2</v>
      </c>
      <c r="I12" s="41">
        <f>'Evaluator 7'!I12</f>
        <v>5</v>
      </c>
      <c r="J12" s="28">
        <f t="shared" si="0"/>
        <v>48</v>
      </c>
      <c r="R12" s="34"/>
    </row>
    <row r="13" spans="1:18" x14ac:dyDescent="0.2">
      <c r="A13" s="56" t="s">
        <v>27</v>
      </c>
      <c r="B13" s="56"/>
      <c r="C13" s="56"/>
      <c r="D13" s="41">
        <v>21</v>
      </c>
      <c r="E13" s="41">
        <v>18</v>
      </c>
      <c r="F13" s="41">
        <v>12</v>
      </c>
      <c r="G13" s="41">
        <v>3</v>
      </c>
      <c r="H13" s="41">
        <v>3</v>
      </c>
      <c r="I13" s="41">
        <f>'Evaluator 7'!I13</f>
        <v>5</v>
      </c>
      <c r="J13" s="28">
        <f t="shared" si="0"/>
        <v>62</v>
      </c>
      <c r="R13" s="34"/>
    </row>
    <row r="14" spans="1:18" x14ac:dyDescent="0.2">
      <c r="A14" s="56" t="s">
        <v>28</v>
      </c>
      <c r="B14" s="56"/>
      <c r="C14" s="56"/>
      <c r="D14" s="41">
        <v>21</v>
      </c>
      <c r="E14" s="41">
        <v>18</v>
      </c>
      <c r="F14" s="41">
        <v>8</v>
      </c>
      <c r="G14" s="41">
        <v>3</v>
      </c>
      <c r="H14" s="41">
        <v>2</v>
      </c>
      <c r="I14" s="41">
        <f>'Evaluator 7'!I14</f>
        <v>5</v>
      </c>
      <c r="J14" s="28">
        <f t="shared" si="0"/>
        <v>57</v>
      </c>
      <c r="R14" s="34"/>
    </row>
    <row r="15" spans="1:18" x14ac:dyDescent="0.2">
      <c r="A15" s="56" t="s">
        <v>29</v>
      </c>
      <c r="B15" s="56"/>
      <c r="C15" s="56"/>
      <c r="D15" s="41">
        <v>28</v>
      </c>
      <c r="E15" s="41">
        <v>24</v>
      </c>
      <c r="F15" s="41">
        <v>16</v>
      </c>
      <c r="G15" s="41">
        <v>3</v>
      </c>
      <c r="H15" s="41">
        <v>4</v>
      </c>
      <c r="I15" s="41">
        <f>'Evaluator 7'!I15</f>
        <v>5</v>
      </c>
      <c r="J15" s="28">
        <f t="shared" si="0"/>
        <v>80</v>
      </c>
      <c r="R15" s="34"/>
    </row>
    <row r="16" spans="1:18" x14ac:dyDescent="0.2">
      <c r="A16" s="56" t="s">
        <v>30</v>
      </c>
      <c r="B16" s="56"/>
      <c r="C16" s="56"/>
      <c r="D16" s="41">
        <v>21</v>
      </c>
      <c r="E16" s="41">
        <v>24</v>
      </c>
      <c r="F16" s="41">
        <v>12</v>
      </c>
      <c r="G16" s="41">
        <v>3</v>
      </c>
      <c r="H16" s="41">
        <v>3</v>
      </c>
      <c r="I16" s="41">
        <f>'Evaluator 7'!I16</f>
        <v>5</v>
      </c>
      <c r="J16" s="28">
        <f t="shared" si="0"/>
        <v>68</v>
      </c>
      <c r="R16" s="34"/>
    </row>
    <row r="17" spans="1:18" x14ac:dyDescent="0.2">
      <c r="A17" s="56" t="s">
        <v>31</v>
      </c>
      <c r="B17" s="56"/>
      <c r="C17" s="56"/>
      <c r="D17" s="41">
        <v>21</v>
      </c>
      <c r="E17" s="41">
        <v>12</v>
      </c>
      <c r="F17" s="41">
        <v>12</v>
      </c>
      <c r="G17" s="41">
        <v>3</v>
      </c>
      <c r="H17" s="41">
        <v>3</v>
      </c>
      <c r="I17" s="41">
        <f>'Evaluator 7'!I17</f>
        <v>5</v>
      </c>
      <c r="J17" s="28">
        <f t="shared" si="0"/>
        <v>56</v>
      </c>
      <c r="R17" s="34"/>
    </row>
    <row r="18" spans="1:18" x14ac:dyDescent="0.2">
      <c r="A18" s="56" t="s">
        <v>32</v>
      </c>
      <c r="B18" s="56"/>
      <c r="C18" s="56"/>
      <c r="D18" s="41">
        <v>21</v>
      </c>
      <c r="E18" s="41">
        <v>12</v>
      </c>
      <c r="F18" s="41">
        <v>8</v>
      </c>
      <c r="G18" s="41">
        <v>3</v>
      </c>
      <c r="H18" s="41">
        <v>2</v>
      </c>
      <c r="I18" s="41">
        <f>'Evaluator 7'!I18</f>
        <v>5</v>
      </c>
      <c r="J18" s="28">
        <f t="shared" si="0"/>
        <v>51</v>
      </c>
      <c r="R18" s="34"/>
    </row>
    <row r="19" spans="1:18" x14ac:dyDescent="0.2">
      <c r="A19" s="56" t="s">
        <v>33</v>
      </c>
      <c r="B19" s="56"/>
      <c r="C19" s="56"/>
      <c r="D19" s="41">
        <v>28</v>
      </c>
      <c r="E19" s="41">
        <v>12</v>
      </c>
      <c r="F19" s="41">
        <v>8</v>
      </c>
      <c r="G19" s="41">
        <v>3</v>
      </c>
      <c r="H19" s="41">
        <v>3</v>
      </c>
      <c r="I19" s="41">
        <f>'Evaluator 7'!I19</f>
        <v>5</v>
      </c>
      <c r="J19" s="28">
        <f t="shared" si="0"/>
        <v>59</v>
      </c>
      <c r="R19" s="34"/>
    </row>
    <row r="20" spans="1:18" x14ac:dyDescent="0.2">
      <c r="A20" s="56" t="s">
        <v>34</v>
      </c>
      <c r="B20" s="56"/>
      <c r="C20" s="56"/>
      <c r="D20" s="41">
        <v>28</v>
      </c>
      <c r="E20" s="41">
        <v>18</v>
      </c>
      <c r="F20" s="41">
        <v>8</v>
      </c>
      <c r="G20" s="41">
        <v>3</v>
      </c>
      <c r="H20" s="41">
        <v>3</v>
      </c>
      <c r="I20" s="41">
        <f>'Evaluator 7'!I20</f>
        <v>5</v>
      </c>
      <c r="J20" s="28">
        <f t="shared" si="0"/>
        <v>65</v>
      </c>
      <c r="R20" s="34"/>
    </row>
    <row r="21" spans="1:18" x14ac:dyDescent="0.2">
      <c r="A21" s="56" t="s">
        <v>35</v>
      </c>
      <c r="B21" s="56"/>
      <c r="C21" s="56"/>
      <c r="D21" s="41">
        <v>21</v>
      </c>
      <c r="E21" s="41">
        <v>18</v>
      </c>
      <c r="F21" s="41">
        <v>12</v>
      </c>
      <c r="G21" s="41">
        <v>3</v>
      </c>
      <c r="H21" s="41">
        <v>3</v>
      </c>
      <c r="I21" s="41">
        <f>'Evaluator 7'!I21</f>
        <v>5</v>
      </c>
      <c r="J21" s="28">
        <f t="shared" si="0"/>
        <v>62</v>
      </c>
      <c r="R21" s="35"/>
    </row>
    <row r="22" spans="1:18" x14ac:dyDescent="0.2">
      <c r="A22" s="56" t="s">
        <v>36</v>
      </c>
      <c r="B22" s="56"/>
      <c r="C22" s="56"/>
      <c r="D22" s="41">
        <v>28</v>
      </c>
      <c r="E22" s="41">
        <v>12</v>
      </c>
      <c r="F22" s="41">
        <v>16</v>
      </c>
      <c r="G22" s="41">
        <v>3</v>
      </c>
      <c r="H22" s="41">
        <v>3</v>
      </c>
      <c r="I22" s="41">
        <f>'Evaluator 7'!I22</f>
        <v>5</v>
      </c>
      <c r="J22" s="28">
        <f t="shared" si="0"/>
        <v>67</v>
      </c>
      <c r="R22" s="35"/>
    </row>
    <row r="23" spans="1:18" x14ac:dyDescent="0.2">
      <c r="A23" s="56" t="s">
        <v>37</v>
      </c>
      <c r="B23" s="56"/>
      <c r="C23" s="56"/>
      <c r="D23" s="41">
        <v>21</v>
      </c>
      <c r="E23" s="41">
        <v>18</v>
      </c>
      <c r="F23" s="41">
        <v>12</v>
      </c>
      <c r="G23" s="41">
        <v>3</v>
      </c>
      <c r="H23" s="41">
        <v>3</v>
      </c>
      <c r="I23" s="41">
        <f>'Evaluator 7'!I23</f>
        <v>5</v>
      </c>
      <c r="J23" s="28">
        <f t="shared" si="0"/>
        <v>62</v>
      </c>
      <c r="R23" s="34"/>
    </row>
    <row r="24" spans="1:18" x14ac:dyDescent="0.2">
      <c r="A24" s="56" t="s">
        <v>38</v>
      </c>
      <c r="B24" s="56"/>
      <c r="C24" s="56"/>
      <c r="D24" s="41">
        <v>21</v>
      </c>
      <c r="E24" s="41">
        <v>18</v>
      </c>
      <c r="F24" s="41">
        <v>12</v>
      </c>
      <c r="G24" s="41">
        <v>3</v>
      </c>
      <c r="H24" s="41">
        <v>3</v>
      </c>
      <c r="I24" s="41">
        <f>'Evaluator 7'!I24</f>
        <v>5</v>
      </c>
      <c r="J24" s="28">
        <f t="shared" si="0"/>
        <v>62</v>
      </c>
      <c r="R24" s="34"/>
    </row>
    <row r="25" spans="1:18" x14ac:dyDescent="0.2">
      <c r="A25" s="56" t="s">
        <v>39</v>
      </c>
      <c r="B25" s="56"/>
      <c r="C25" s="56"/>
      <c r="D25" s="41">
        <v>21</v>
      </c>
      <c r="E25" s="41">
        <v>12</v>
      </c>
      <c r="F25" s="41">
        <v>8</v>
      </c>
      <c r="G25" s="41">
        <v>3</v>
      </c>
      <c r="H25" s="41">
        <v>2</v>
      </c>
      <c r="I25" s="41">
        <f>'Evaluator 7'!I25</f>
        <v>5</v>
      </c>
      <c r="J25" s="28">
        <f t="shared" si="0"/>
        <v>51</v>
      </c>
      <c r="R25" s="34"/>
    </row>
    <row r="26" spans="1:18" x14ac:dyDescent="0.2">
      <c r="A26" s="56" t="s">
        <v>40</v>
      </c>
      <c r="B26" s="56"/>
      <c r="C26" s="56"/>
      <c r="D26" s="41">
        <v>21</v>
      </c>
      <c r="E26" s="41">
        <v>12</v>
      </c>
      <c r="F26" s="41">
        <v>12</v>
      </c>
      <c r="G26" s="41">
        <v>3</v>
      </c>
      <c r="H26" s="41">
        <v>3</v>
      </c>
      <c r="I26" s="41">
        <f>'Evaluator 7'!I26</f>
        <v>5</v>
      </c>
      <c r="J26" s="28">
        <f t="shared" si="0"/>
        <v>56</v>
      </c>
      <c r="R26" s="34"/>
    </row>
    <row r="27" spans="1:18" x14ac:dyDescent="0.2">
      <c r="A27" s="56" t="s">
        <v>41</v>
      </c>
      <c r="B27" s="56"/>
      <c r="C27" s="56"/>
      <c r="D27" s="41">
        <v>21</v>
      </c>
      <c r="E27" s="41">
        <v>18</v>
      </c>
      <c r="F27" s="41">
        <v>16</v>
      </c>
      <c r="G27" s="41">
        <v>3</v>
      </c>
      <c r="H27" s="41">
        <v>3</v>
      </c>
      <c r="I27" s="41">
        <f>'Evaluator 7'!I27</f>
        <v>5</v>
      </c>
      <c r="J27" s="28">
        <f t="shared" si="0"/>
        <v>66</v>
      </c>
      <c r="R27" s="34"/>
    </row>
    <row r="28" spans="1:18" x14ac:dyDescent="0.2">
      <c r="A28" s="56" t="s">
        <v>42</v>
      </c>
      <c r="B28" s="56"/>
      <c r="C28" s="56"/>
      <c r="D28" s="41">
        <v>28</v>
      </c>
      <c r="E28" s="41">
        <v>30</v>
      </c>
      <c r="F28" s="41">
        <v>16</v>
      </c>
      <c r="G28" s="41">
        <v>3</v>
      </c>
      <c r="H28" s="41">
        <v>4</v>
      </c>
      <c r="I28" s="41">
        <f>'Evaluator 7'!I28</f>
        <v>5</v>
      </c>
      <c r="J28" s="28">
        <f t="shared" si="0"/>
        <v>86</v>
      </c>
      <c r="R28" s="34"/>
    </row>
    <row r="29" spans="1:18" x14ac:dyDescent="0.2">
      <c r="A29" s="56" t="s">
        <v>43</v>
      </c>
      <c r="B29" s="56"/>
      <c r="C29" s="56"/>
      <c r="D29" s="41">
        <v>21</v>
      </c>
      <c r="E29" s="41">
        <v>12</v>
      </c>
      <c r="F29" s="41">
        <v>12</v>
      </c>
      <c r="G29" s="41">
        <v>3</v>
      </c>
      <c r="H29" s="41">
        <v>3</v>
      </c>
      <c r="I29" s="41">
        <f>'Evaluator 7'!I29</f>
        <v>5</v>
      </c>
      <c r="J29" s="28">
        <f t="shared" si="0"/>
        <v>56</v>
      </c>
      <c r="R29" s="34"/>
    </row>
    <row r="30" spans="1:18" x14ac:dyDescent="0.2">
      <c r="A30" s="56" t="s">
        <v>44</v>
      </c>
      <c r="B30" s="56"/>
      <c r="C30" s="56"/>
      <c r="D30" s="41">
        <v>28</v>
      </c>
      <c r="E30" s="41">
        <v>12</v>
      </c>
      <c r="F30" s="41">
        <v>8</v>
      </c>
      <c r="G30" s="41">
        <v>3</v>
      </c>
      <c r="H30" s="41">
        <v>3</v>
      </c>
      <c r="I30" s="41">
        <f>'Evaluator 7'!I30</f>
        <v>5</v>
      </c>
      <c r="J30" s="28">
        <f t="shared" si="0"/>
        <v>59</v>
      </c>
      <c r="R30" s="34"/>
    </row>
    <row r="31" spans="1:18" x14ac:dyDescent="0.2">
      <c r="A31" s="56" t="s">
        <v>45</v>
      </c>
      <c r="B31" s="56"/>
      <c r="C31" s="56"/>
      <c r="D31" s="41">
        <v>35</v>
      </c>
      <c r="E31" s="41">
        <v>30</v>
      </c>
      <c r="F31" s="41">
        <v>12</v>
      </c>
      <c r="G31" s="41">
        <v>3</v>
      </c>
      <c r="H31" s="41">
        <v>4</v>
      </c>
      <c r="I31" s="41">
        <f>'Evaluator 7'!I31</f>
        <v>5</v>
      </c>
      <c r="J31" s="28">
        <f t="shared" si="0"/>
        <v>89</v>
      </c>
      <c r="R31" s="34"/>
    </row>
    <row r="32" spans="1:18" x14ac:dyDescent="0.2">
      <c r="A32" s="56" t="s">
        <v>46</v>
      </c>
      <c r="B32" s="56"/>
      <c r="C32" s="56"/>
      <c r="D32" s="41">
        <v>14</v>
      </c>
      <c r="E32" s="41">
        <v>12</v>
      </c>
      <c r="F32" s="41">
        <v>12</v>
      </c>
      <c r="G32" s="41">
        <v>3</v>
      </c>
      <c r="H32" s="41">
        <v>4</v>
      </c>
      <c r="I32" s="41">
        <f>'Evaluator 7'!I32</f>
        <v>5</v>
      </c>
      <c r="J32" s="28">
        <f t="shared" si="0"/>
        <v>50</v>
      </c>
      <c r="R32" s="34"/>
    </row>
    <row r="33" spans="1:18" x14ac:dyDescent="0.2">
      <c r="A33" s="56" t="s">
        <v>47</v>
      </c>
      <c r="B33" s="56"/>
      <c r="C33" s="56"/>
      <c r="D33" s="41">
        <v>28</v>
      </c>
      <c r="E33" s="41">
        <v>18</v>
      </c>
      <c r="F33" s="41">
        <v>12</v>
      </c>
      <c r="G33" s="41">
        <v>3</v>
      </c>
      <c r="H33" s="41">
        <v>4</v>
      </c>
      <c r="I33" s="41">
        <f>'Evaluator 7'!I33</f>
        <v>5</v>
      </c>
      <c r="J33" s="28">
        <f t="shared" si="0"/>
        <v>70</v>
      </c>
      <c r="R33" s="34"/>
    </row>
    <row r="34" spans="1:18" x14ac:dyDescent="0.2">
      <c r="A34" s="56" t="s">
        <v>48</v>
      </c>
      <c r="B34" s="56"/>
      <c r="C34" s="56"/>
      <c r="D34" s="41">
        <v>21</v>
      </c>
      <c r="E34" s="41">
        <v>12</v>
      </c>
      <c r="F34" s="41">
        <v>12</v>
      </c>
      <c r="G34" s="41">
        <v>3</v>
      </c>
      <c r="H34" s="41">
        <v>4</v>
      </c>
      <c r="I34" s="41">
        <f>'Evaluator 7'!I34</f>
        <v>5</v>
      </c>
      <c r="J34" s="28">
        <f t="shared" si="0"/>
        <v>57</v>
      </c>
      <c r="R34" s="34"/>
    </row>
    <row r="35" spans="1:18" x14ac:dyDescent="0.2">
      <c r="A35" s="56" t="s">
        <v>49</v>
      </c>
      <c r="B35" s="56"/>
      <c r="C35" s="56"/>
      <c r="D35" s="41">
        <v>35</v>
      </c>
      <c r="E35" s="41">
        <v>24</v>
      </c>
      <c r="F35" s="41">
        <v>16</v>
      </c>
      <c r="G35" s="41">
        <v>3</v>
      </c>
      <c r="H35" s="41">
        <v>4</v>
      </c>
      <c r="I35" s="41">
        <f>'Evaluator 7'!I35</f>
        <v>5</v>
      </c>
      <c r="J35" s="28">
        <f t="shared" si="0"/>
        <v>87</v>
      </c>
      <c r="R35" s="34"/>
    </row>
  </sheetData>
  <mergeCells count="33">
    <mergeCell ref="A3:C3"/>
    <mergeCell ref="A4:C4"/>
    <mergeCell ref="A5:C5"/>
    <mergeCell ref="A6:C6"/>
    <mergeCell ref="A7:C7"/>
    <mergeCell ref="A8:C8"/>
    <mergeCell ref="A14:C14"/>
    <mergeCell ref="A15:C15"/>
    <mergeCell ref="A16:C16"/>
    <mergeCell ref="A17:C17"/>
    <mergeCell ref="A9:C9"/>
    <mergeCell ref="A10:C10"/>
    <mergeCell ref="A11:C11"/>
    <mergeCell ref="A12:C12"/>
    <mergeCell ref="A13:C13"/>
    <mergeCell ref="A18:C18"/>
    <mergeCell ref="A19:C19"/>
    <mergeCell ref="A20:C20"/>
    <mergeCell ref="A21:C21"/>
    <mergeCell ref="A22:C22"/>
    <mergeCell ref="A23:C23"/>
    <mergeCell ref="A24:C24"/>
    <mergeCell ref="A25:C25"/>
    <mergeCell ref="A26:C26"/>
    <mergeCell ref="A27:C27"/>
    <mergeCell ref="A33:C33"/>
    <mergeCell ref="A34:C34"/>
    <mergeCell ref="A35:C35"/>
    <mergeCell ref="A28:C28"/>
    <mergeCell ref="A29:C29"/>
    <mergeCell ref="A30:C30"/>
    <mergeCell ref="A31:C31"/>
    <mergeCell ref="A32:C3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sheetPr>
  <dimension ref="A1:R35"/>
  <sheetViews>
    <sheetView workbookViewId="0">
      <selection activeCell="L42" sqref="L42"/>
    </sheetView>
  </sheetViews>
  <sheetFormatPr defaultRowHeight="12.75" x14ac:dyDescent="0.2"/>
  <cols>
    <col min="1" max="8" width="9.140625" style="6"/>
    <col min="9" max="9" width="15" style="6" bestFit="1" customWidth="1"/>
    <col min="10" max="16384" width="9.140625" style="6"/>
  </cols>
  <sheetData>
    <row r="1" spans="1:18" ht="15.75" x14ac:dyDescent="0.25">
      <c r="A1" s="8" t="s">
        <v>0</v>
      </c>
      <c r="B1" s="7"/>
      <c r="C1" s="7"/>
      <c r="D1" s="7"/>
      <c r="E1" s="4"/>
      <c r="F1" s="4"/>
      <c r="G1" s="4"/>
      <c r="H1" s="4"/>
      <c r="I1" s="4"/>
    </row>
    <row r="2" spans="1:18" ht="15.75" x14ac:dyDescent="0.25">
      <c r="A2" s="4"/>
      <c r="B2" s="3"/>
      <c r="C2" s="3"/>
      <c r="D2" s="3"/>
      <c r="E2" s="3"/>
      <c r="F2" s="3"/>
      <c r="G2" s="3"/>
      <c r="H2" s="3"/>
      <c r="I2" s="3"/>
    </row>
    <row r="3" spans="1:18" x14ac:dyDescent="0.2">
      <c r="A3" s="57"/>
      <c r="B3" s="57"/>
      <c r="C3" s="57"/>
      <c r="D3" s="19" t="s">
        <v>6</v>
      </c>
      <c r="E3" s="19" t="s">
        <v>7</v>
      </c>
      <c r="F3" s="19" t="s">
        <v>8</v>
      </c>
      <c r="G3" s="19" t="s">
        <v>9</v>
      </c>
      <c r="H3" s="19" t="s">
        <v>10</v>
      </c>
      <c r="I3" s="19" t="s">
        <v>17</v>
      </c>
      <c r="J3" s="20" t="s">
        <v>15</v>
      </c>
      <c r="K3" s="5"/>
      <c r="L3" s="5"/>
      <c r="M3" s="5"/>
    </row>
    <row r="4" spans="1:18" x14ac:dyDescent="0.2">
      <c r="A4" s="56" t="s">
        <v>18</v>
      </c>
      <c r="B4" s="56"/>
      <c r="C4" s="56"/>
      <c r="D4" s="21"/>
      <c r="E4" s="30"/>
      <c r="F4" s="30"/>
      <c r="G4" s="30"/>
      <c r="H4" s="30"/>
      <c r="I4" s="44">
        <v>5</v>
      </c>
      <c r="J4" s="28">
        <f>SUM(D4:I4)</f>
        <v>5</v>
      </c>
      <c r="R4" s="34"/>
    </row>
    <row r="5" spans="1:18" x14ac:dyDescent="0.2">
      <c r="A5" s="56" t="s">
        <v>19</v>
      </c>
      <c r="B5" s="56"/>
      <c r="C5" s="56"/>
      <c r="D5" s="21"/>
      <c r="E5" s="30"/>
      <c r="F5" s="30"/>
      <c r="G5" s="30"/>
      <c r="H5" s="30"/>
      <c r="I5" s="44">
        <v>5</v>
      </c>
      <c r="J5" s="28">
        <f t="shared" ref="J5:J35" si="0">SUM(D5:I5)</f>
        <v>5</v>
      </c>
      <c r="R5" s="34"/>
    </row>
    <row r="6" spans="1:18" x14ac:dyDescent="0.2">
      <c r="A6" s="56" t="s">
        <v>20</v>
      </c>
      <c r="B6" s="56"/>
      <c r="C6" s="56"/>
      <c r="D6" s="21"/>
      <c r="E6" s="30"/>
      <c r="F6" s="30"/>
      <c r="G6" s="30"/>
      <c r="H6" s="30"/>
      <c r="I6" s="44">
        <v>5</v>
      </c>
      <c r="J6" s="28">
        <f t="shared" si="0"/>
        <v>5</v>
      </c>
      <c r="R6" s="34"/>
    </row>
    <row r="7" spans="1:18" x14ac:dyDescent="0.2">
      <c r="A7" s="56" t="s">
        <v>21</v>
      </c>
      <c r="B7" s="56"/>
      <c r="C7" s="56"/>
      <c r="D7" s="21"/>
      <c r="E7" s="30"/>
      <c r="F7" s="30"/>
      <c r="G7" s="30"/>
      <c r="H7" s="30"/>
      <c r="I7" s="44">
        <v>5</v>
      </c>
      <c r="J7" s="28">
        <f t="shared" si="0"/>
        <v>5</v>
      </c>
      <c r="R7" s="34"/>
    </row>
    <row r="8" spans="1:18" x14ac:dyDescent="0.2">
      <c r="A8" s="56" t="s">
        <v>22</v>
      </c>
      <c r="B8" s="56"/>
      <c r="C8" s="56"/>
      <c r="D8" s="21"/>
      <c r="E8" s="30"/>
      <c r="F8" s="30"/>
      <c r="G8" s="30"/>
      <c r="H8" s="30"/>
      <c r="I8" s="44">
        <v>5</v>
      </c>
      <c r="J8" s="28">
        <f t="shared" si="0"/>
        <v>5</v>
      </c>
      <c r="R8" s="34"/>
    </row>
    <row r="9" spans="1:18" x14ac:dyDescent="0.2">
      <c r="A9" s="56" t="s">
        <v>23</v>
      </c>
      <c r="B9" s="56"/>
      <c r="C9" s="56"/>
      <c r="D9" s="21"/>
      <c r="E9" s="30"/>
      <c r="F9" s="30"/>
      <c r="G9" s="30"/>
      <c r="H9" s="30"/>
      <c r="I9" s="44">
        <v>5</v>
      </c>
      <c r="J9" s="28">
        <f t="shared" si="0"/>
        <v>5</v>
      </c>
      <c r="R9" s="34"/>
    </row>
    <row r="10" spans="1:18" x14ac:dyDescent="0.2">
      <c r="A10" s="56" t="s">
        <v>24</v>
      </c>
      <c r="B10" s="56"/>
      <c r="C10" s="56"/>
      <c r="D10" s="21"/>
      <c r="E10" s="30"/>
      <c r="F10" s="30"/>
      <c r="G10" s="30"/>
      <c r="H10" s="30"/>
      <c r="I10" s="44">
        <v>5</v>
      </c>
      <c r="J10" s="28">
        <f t="shared" si="0"/>
        <v>5</v>
      </c>
      <c r="R10" s="34"/>
    </row>
    <row r="11" spans="1:18" x14ac:dyDescent="0.2">
      <c r="A11" s="56" t="s">
        <v>25</v>
      </c>
      <c r="B11" s="56"/>
      <c r="C11" s="56"/>
      <c r="D11" s="21"/>
      <c r="E11" s="30"/>
      <c r="F11" s="30"/>
      <c r="G11" s="30"/>
      <c r="H11" s="30"/>
      <c r="I11" s="44">
        <v>5</v>
      </c>
      <c r="J11" s="28">
        <f t="shared" si="0"/>
        <v>5</v>
      </c>
      <c r="R11" s="34"/>
    </row>
    <row r="12" spans="1:18" x14ac:dyDescent="0.2">
      <c r="A12" s="56" t="s">
        <v>26</v>
      </c>
      <c r="B12" s="56"/>
      <c r="C12" s="56"/>
      <c r="D12" s="21"/>
      <c r="E12" s="30"/>
      <c r="F12" s="30"/>
      <c r="G12" s="30"/>
      <c r="H12" s="30"/>
      <c r="I12" s="44">
        <v>5</v>
      </c>
      <c r="J12" s="28">
        <f t="shared" si="0"/>
        <v>5</v>
      </c>
      <c r="R12" s="34"/>
    </row>
    <row r="13" spans="1:18" x14ac:dyDescent="0.2">
      <c r="A13" s="56" t="s">
        <v>27</v>
      </c>
      <c r="B13" s="56"/>
      <c r="C13" s="56"/>
      <c r="D13" s="21"/>
      <c r="E13" s="30"/>
      <c r="F13" s="30"/>
      <c r="G13" s="30"/>
      <c r="H13" s="30"/>
      <c r="I13" s="44">
        <v>5</v>
      </c>
      <c r="J13" s="28">
        <f t="shared" si="0"/>
        <v>5</v>
      </c>
      <c r="R13" s="34"/>
    </row>
    <row r="14" spans="1:18" x14ac:dyDescent="0.2">
      <c r="A14" s="56" t="s">
        <v>28</v>
      </c>
      <c r="B14" s="56"/>
      <c r="C14" s="56"/>
      <c r="I14" s="44">
        <v>5</v>
      </c>
      <c r="J14" s="28">
        <f t="shared" si="0"/>
        <v>5</v>
      </c>
      <c r="R14" s="34"/>
    </row>
    <row r="15" spans="1:18" x14ac:dyDescent="0.2">
      <c r="A15" s="56" t="s">
        <v>29</v>
      </c>
      <c r="B15" s="56"/>
      <c r="C15" s="56"/>
      <c r="I15" s="44">
        <v>5</v>
      </c>
      <c r="J15" s="28">
        <f t="shared" si="0"/>
        <v>5</v>
      </c>
      <c r="R15" s="34"/>
    </row>
    <row r="16" spans="1:18" x14ac:dyDescent="0.2">
      <c r="A16" s="56" t="s">
        <v>30</v>
      </c>
      <c r="B16" s="56"/>
      <c r="C16" s="56"/>
      <c r="I16" s="44">
        <v>5</v>
      </c>
      <c r="J16" s="28">
        <f t="shared" si="0"/>
        <v>5</v>
      </c>
      <c r="R16" s="34"/>
    </row>
    <row r="17" spans="1:18" x14ac:dyDescent="0.2">
      <c r="A17" s="56" t="s">
        <v>31</v>
      </c>
      <c r="B17" s="56"/>
      <c r="C17" s="56"/>
      <c r="I17" s="44">
        <v>5</v>
      </c>
      <c r="J17" s="28">
        <f t="shared" si="0"/>
        <v>5</v>
      </c>
      <c r="R17" s="34"/>
    </row>
    <row r="18" spans="1:18" x14ac:dyDescent="0.2">
      <c r="A18" s="56" t="s">
        <v>32</v>
      </c>
      <c r="B18" s="56"/>
      <c r="C18" s="56"/>
      <c r="I18" s="44">
        <v>5</v>
      </c>
      <c r="J18" s="28">
        <f t="shared" si="0"/>
        <v>5</v>
      </c>
      <c r="R18" s="34"/>
    </row>
    <row r="19" spans="1:18" x14ac:dyDescent="0.2">
      <c r="A19" s="56" t="s">
        <v>33</v>
      </c>
      <c r="B19" s="56"/>
      <c r="C19" s="56"/>
      <c r="I19" s="44">
        <v>5</v>
      </c>
      <c r="J19" s="28">
        <f t="shared" si="0"/>
        <v>5</v>
      </c>
      <c r="R19" s="34"/>
    </row>
    <row r="20" spans="1:18" x14ac:dyDescent="0.2">
      <c r="A20" s="56" t="s">
        <v>34</v>
      </c>
      <c r="B20" s="56"/>
      <c r="C20" s="56"/>
      <c r="I20" s="44">
        <v>5</v>
      </c>
      <c r="J20" s="28">
        <f t="shared" si="0"/>
        <v>5</v>
      </c>
      <c r="R20" s="34"/>
    </row>
    <row r="21" spans="1:18" x14ac:dyDescent="0.2">
      <c r="A21" s="56" t="s">
        <v>35</v>
      </c>
      <c r="B21" s="56"/>
      <c r="C21" s="56"/>
      <c r="I21" s="44">
        <v>5</v>
      </c>
      <c r="J21" s="28">
        <f t="shared" si="0"/>
        <v>5</v>
      </c>
      <c r="R21" s="35"/>
    </row>
    <row r="22" spans="1:18" x14ac:dyDescent="0.2">
      <c r="A22" s="56" t="s">
        <v>36</v>
      </c>
      <c r="B22" s="56"/>
      <c r="C22" s="56"/>
      <c r="I22" s="44">
        <v>5</v>
      </c>
      <c r="J22" s="28">
        <f t="shared" si="0"/>
        <v>5</v>
      </c>
      <c r="R22" s="35"/>
    </row>
    <row r="23" spans="1:18" x14ac:dyDescent="0.2">
      <c r="A23" s="56" t="s">
        <v>37</v>
      </c>
      <c r="B23" s="56"/>
      <c r="C23" s="56"/>
      <c r="I23" s="44">
        <v>5</v>
      </c>
      <c r="J23" s="28">
        <f t="shared" si="0"/>
        <v>5</v>
      </c>
      <c r="R23" s="34"/>
    </row>
    <row r="24" spans="1:18" x14ac:dyDescent="0.2">
      <c r="A24" s="56" t="s">
        <v>38</v>
      </c>
      <c r="B24" s="56"/>
      <c r="C24" s="56"/>
      <c r="I24" s="44">
        <v>5</v>
      </c>
      <c r="J24" s="28">
        <f t="shared" si="0"/>
        <v>5</v>
      </c>
      <c r="R24" s="34"/>
    </row>
    <row r="25" spans="1:18" x14ac:dyDescent="0.2">
      <c r="A25" s="56" t="s">
        <v>39</v>
      </c>
      <c r="B25" s="56"/>
      <c r="C25" s="56"/>
      <c r="I25" s="44">
        <v>5</v>
      </c>
      <c r="J25" s="28">
        <f t="shared" si="0"/>
        <v>5</v>
      </c>
      <c r="R25" s="34"/>
    </row>
    <row r="26" spans="1:18" x14ac:dyDescent="0.2">
      <c r="A26" s="56" t="s">
        <v>40</v>
      </c>
      <c r="B26" s="56"/>
      <c r="C26" s="56"/>
      <c r="I26" s="44">
        <v>5</v>
      </c>
      <c r="J26" s="28">
        <f t="shared" si="0"/>
        <v>5</v>
      </c>
      <c r="R26" s="34"/>
    </row>
    <row r="27" spans="1:18" x14ac:dyDescent="0.2">
      <c r="A27" s="56" t="s">
        <v>41</v>
      </c>
      <c r="B27" s="56"/>
      <c r="C27" s="56"/>
      <c r="I27" s="44">
        <v>5</v>
      </c>
      <c r="J27" s="28">
        <f t="shared" si="0"/>
        <v>5</v>
      </c>
      <c r="R27" s="34"/>
    </row>
    <row r="28" spans="1:18" x14ac:dyDescent="0.2">
      <c r="A28" s="56" t="s">
        <v>42</v>
      </c>
      <c r="B28" s="56"/>
      <c r="C28" s="56"/>
      <c r="I28" s="44">
        <v>5</v>
      </c>
      <c r="J28" s="28">
        <f t="shared" si="0"/>
        <v>5</v>
      </c>
      <c r="R28" s="34"/>
    </row>
    <row r="29" spans="1:18" x14ac:dyDescent="0.2">
      <c r="A29" s="56" t="s">
        <v>43</v>
      </c>
      <c r="B29" s="56"/>
      <c r="C29" s="56"/>
      <c r="I29" s="44">
        <v>5</v>
      </c>
      <c r="J29" s="28">
        <f t="shared" si="0"/>
        <v>5</v>
      </c>
      <c r="R29" s="34"/>
    </row>
    <row r="30" spans="1:18" x14ac:dyDescent="0.2">
      <c r="A30" s="56" t="s">
        <v>44</v>
      </c>
      <c r="B30" s="56"/>
      <c r="C30" s="56"/>
      <c r="I30" s="44">
        <v>5</v>
      </c>
      <c r="J30" s="28">
        <f t="shared" si="0"/>
        <v>5</v>
      </c>
      <c r="R30" s="34"/>
    </row>
    <row r="31" spans="1:18" x14ac:dyDescent="0.2">
      <c r="A31" s="56" t="s">
        <v>45</v>
      </c>
      <c r="B31" s="56"/>
      <c r="C31" s="56"/>
      <c r="I31" s="44">
        <v>5</v>
      </c>
      <c r="J31" s="28">
        <f t="shared" si="0"/>
        <v>5</v>
      </c>
      <c r="R31" s="34"/>
    </row>
    <row r="32" spans="1:18" x14ac:dyDescent="0.2">
      <c r="A32" s="56" t="s">
        <v>46</v>
      </c>
      <c r="B32" s="56"/>
      <c r="C32" s="56"/>
      <c r="I32" s="44">
        <v>5</v>
      </c>
      <c r="J32" s="28">
        <f t="shared" si="0"/>
        <v>5</v>
      </c>
      <c r="R32" s="34"/>
    </row>
    <row r="33" spans="1:18" x14ac:dyDescent="0.2">
      <c r="A33" s="56" t="s">
        <v>47</v>
      </c>
      <c r="B33" s="56"/>
      <c r="C33" s="56"/>
      <c r="I33" s="44">
        <v>5</v>
      </c>
      <c r="J33" s="28">
        <f t="shared" si="0"/>
        <v>5</v>
      </c>
      <c r="R33" s="34"/>
    </row>
    <row r="34" spans="1:18" x14ac:dyDescent="0.2">
      <c r="A34" s="56" t="s">
        <v>48</v>
      </c>
      <c r="B34" s="56"/>
      <c r="C34" s="56"/>
      <c r="I34" s="44">
        <v>5</v>
      </c>
      <c r="J34" s="28">
        <f t="shared" si="0"/>
        <v>5</v>
      </c>
      <c r="R34" s="34"/>
    </row>
    <row r="35" spans="1:18" x14ac:dyDescent="0.2">
      <c r="A35" s="56" t="s">
        <v>49</v>
      </c>
      <c r="B35" s="56"/>
      <c r="C35" s="56"/>
      <c r="I35" s="44">
        <v>5</v>
      </c>
      <c r="J35" s="28">
        <f t="shared" si="0"/>
        <v>5</v>
      </c>
      <c r="R35" s="34"/>
    </row>
  </sheetData>
  <mergeCells count="33">
    <mergeCell ref="A28:C28"/>
    <mergeCell ref="A29:C29"/>
    <mergeCell ref="A11:C11"/>
    <mergeCell ref="A12:C12"/>
    <mergeCell ref="A13:C13"/>
    <mergeCell ref="A26:C26"/>
    <mergeCell ref="A27:C27"/>
    <mergeCell ref="A3:C3"/>
    <mergeCell ref="A4:C4"/>
    <mergeCell ref="A5:C5"/>
    <mergeCell ref="A6:C6"/>
    <mergeCell ref="A7:C7"/>
    <mergeCell ref="A35:C35"/>
    <mergeCell ref="A8:C8"/>
    <mergeCell ref="A14:C14"/>
    <mergeCell ref="A15:C15"/>
    <mergeCell ref="A16:C16"/>
    <mergeCell ref="A17:C17"/>
    <mergeCell ref="A18:C18"/>
    <mergeCell ref="A19:C19"/>
    <mergeCell ref="A20:C20"/>
    <mergeCell ref="A21:C21"/>
    <mergeCell ref="A22:C22"/>
    <mergeCell ref="A23:C23"/>
    <mergeCell ref="A24:C24"/>
    <mergeCell ref="A25:C25"/>
    <mergeCell ref="A9:C9"/>
    <mergeCell ref="A10:C10"/>
    <mergeCell ref="A30:C30"/>
    <mergeCell ref="A31:C31"/>
    <mergeCell ref="A32:C32"/>
    <mergeCell ref="A33:C33"/>
    <mergeCell ref="A34:C34"/>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2"/>
  <sheetViews>
    <sheetView zoomScaleNormal="100" workbookViewId="0">
      <selection activeCell="D12" sqref="D12"/>
    </sheetView>
  </sheetViews>
  <sheetFormatPr defaultRowHeight="15" x14ac:dyDescent="0.2"/>
  <cols>
    <col min="1" max="1" width="33" style="11" customWidth="1"/>
    <col min="2" max="2" width="7" style="11" bestFit="1" customWidth="1"/>
    <col min="3" max="3" width="8.28515625" style="11" bestFit="1" customWidth="1"/>
    <col min="4" max="4" width="7" style="11" bestFit="1" customWidth="1"/>
    <col min="5" max="6" width="8.28515625" style="11" bestFit="1" customWidth="1"/>
    <col min="7" max="7" width="7" style="11" bestFit="1" customWidth="1"/>
    <col min="8" max="8" width="7.7109375" style="11" customWidth="1"/>
    <col min="9" max="9" width="7.5703125" style="11" customWidth="1"/>
    <col min="10" max="10" width="8.28515625" style="11" customWidth="1"/>
    <col min="11" max="14" width="4.140625" style="11" bestFit="1" customWidth="1"/>
    <col min="15" max="16" width="4.140625" style="11" customWidth="1"/>
    <col min="17" max="17" width="4.140625" style="11" bestFit="1" customWidth="1"/>
    <col min="18" max="18" width="7.140625" style="11" bestFit="1" customWidth="1"/>
    <col min="19" max="16384" width="9.140625" style="11"/>
  </cols>
  <sheetData>
    <row r="1" spans="1:21" ht="15.75" x14ac:dyDescent="0.25">
      <c r="A1" s="9" t="s">
        <v>11</v>
      </c>
      <c r="B1" s="10"/>
      <c r="C1" s="9"/>
      <c r="D1" s="9"/>
      <c r="E1" s="9"/>
      <c r="F1" s="9"/>
      <c r="G1" s="9"/>
      <c r="H1" s="9"/>
      <c r="I1" s="9"/>
    </row>
    <row r="2" spans="1:21" ht="6" customHeight="1" x14ac:dyDescent="0.25">
      <c r="A2" s="9"/>
      <c r="B2" s="10"/>
      <c r="C2" s="9"/>
      <c r="D2" s="9"/>
      <c r="E2" s="9"/>
      <c r="F2" s="9"/>
      <c r="G2" s="9"/>
      <c r="H2" s="9"/>
      <c r="I2" s="9"/>
    </row>
    <row r="3" spans="1:21" ht="15.75" x14ac:dyDescent="0.25">
      <c r="A3" s="58" t="s">
        <v>51</v>
      </c>
      <c r="B3" s="58"/>
      <c r="C3" s="58"/>
      <c r="D3" s="58"/>
      <c r="E3" s="58"/>
      <c r="F3" s="58"/>
      <c r="G3" s="58"/>
      <c r="H3" s="58"/>
      <c r="I3" s="58"/>
    </row>
    <row r="4" spans="1:21" x14ac:dyDescent="0.2">
      <c r="A4" s="10"/>
      <c r="B4" s="10"/>
      <c r="C4" s="10"/>
      <c r="D4" s="10"/>
      <c r="E4" s="10"/>
      <c r="F4" s="10"/>
      <c r="G4" s="10"/>
      <c r="H4" s="10"/>
      <c r="I4" s="12"/>
    </row>
    <row r="5" spans="1:21" ht="15.75" x14ac:dyDescent="0.25">
      <c r="F5" s="24"/>
      <c r="I5" s="13"/>
      <c r="J5" s="23"/>
      <c r="K5" s="13"/>
      <c r="R5" s="59" t="s">
        <v>13</v>
      </c>
      <c r="S5" s="59"/>
    </row>
    <row r="6" spans="1:21" s="16" customFormat="1" ht="135" customHeight="1" x14ac:dyDescent="0.2">
      <c r="A6" s="14"/>
      <c r="B6" s="15" t="s">
        <v>1</v>
      </c>
      <c r="C6" s="15" t="s">
        <v>2</v>
      </c>
      <c r="D6" s="15" t="s">
        <v>3</v>
      </c>
      <c r="E6" s="15" t="s">
        <v>4</v>
      </c>
      <c r="F6" s="15" t="s">
        <v>5</v>
      </c>
      <c r="G6" s="15" t="s">
        <v>16</v>
      </c>
      <c r="H6" s="33" t="s">
        <v>50</v>
      </c>
      <c r="J6" s="11"/>
      <c r="K6" s="15" t="str">
        <f t="shared" ref="K6:Q6" si="0">B6</f>
        <v>Evaluator 1</v>
      </c>
      <c r="L6" s="15" t="str">
        <f t="shared" si="0"/>
        <v>Evaluator 2</v>
      </c>
      <c r="M6" s="15" t="str">
        <f t="shared" si="0"/>
        <v>Evaluator 3</v>
      </c>
      <c r="N6" s="15" t="str">
        <f t="shared" si="0"/>
        <v>Evaluator 4</v>
      </c>
      <c r="O6" s="15" t="str">
        <f t="shared" si="0"/>
        <v>Evaluator 5</v>
      </c>
      <c r="P6" s="15" t="str">
        <f t="shared" si="0"/>
        <v>Evaluator 6</v>
      </c>
      <c r="Q6" s="33" t="str">
        <f t="shared" si="0"/>
        <v>Evaluator 7 (HUB)</v>
      </c>
      <c r="R6" s="26" t="s">
        <v>14</v>
      </c>
      <c r="S6" s="22" t="s">
        <v>12</v>
      </c>
      <c r="U6" s="15" t="s">
        <v>52</v>
      </c>
    </row>
    <row r="7" spans="1:21" s="16" customFormat="1" ht="9" customHeight="1" x14ac:dyDescent="0.2">
      <c r="A7" s="14"/>
      <c r="B7" s="15"/>
      <c r="C7" s="15"/>
      <c r="D7" s="15"/>
      <c r="E7" s="15"/>
      <c r="F7" s="15"/>
      <c r="G7" s="15"/>
      <c r="H7" s="33"/>
      <c r="J7" s="11"/>
      <c r="K7" s="15"/>
      <c r="L7" s="15"/>
      <c r="M7" s="15"/>
      <c r="N7" s="15"/>
      <c r="O7" s="15"/>
      <c r="P7" s="15"/>
      <c r="Q7" s="33"/>
      <c r="R7" s="26"/>
      <c r="S7" s="22"/>
      <c r="U7" s="15"/>
    </row>
    <row r="8" spans="1:21" s="16" customFormat="1" ht="15.75" x14ac:dyDescent="0.2">
      <c r="A8" s="14" t="s">
        <v>53</v>
      </c>
      <c r="B8" s="15"/>
      <c r="C8" s="15"/>
      <c r="D8" s="15"/>
      <c r="E8" s="15"/>
      <c r="F8" s="15"/>
      <c r="G8" s="15"/>
      <c r="H8" s="33"/>
      <c r="J8" s="11"/>
      <c r="K8" s="15"/>
      <c r="L8" s="15"/>
      <c r="M8" s="15"/>
      <c r="N8" s="15"/>
      <c r="O8" s="15"/>
      <c r="P8" s="15"/>
      <c r="Q8" s="33"/>
      <c r="R8" s="26"/>
      <c r="S8" s="22"/>
      <c r="U8" s="15"/>
    </row>
    <row r="9" spans="1:21" ht="16.5" customHeight="1" x14ac:dyDescent="0.2">
      <c r="A9" s="43" t="str">
        <f>'Evaluator 1'!A5:C5</f>
        <v>AMB Architects</v>
      </c>
      <c r="B9" s="29">
        <f>'Evaluator 1'!J5</f>
        <v>79.3</v>
      </c>
      <c r="C9" s="29">
        <f>'Evaluator 2'!J5</f>
        <v>79.099999999999994</v>
      </c>
      <c r="D9" s="29">
        <f>'Evaluator 3'!J5</f>
        <v>65.3</v>
      </c>
      <c r="E9" s="29">
        <f>'Evaluator 4'!J5</f>
        <v>62</v>
      </c>
      <c r="F9" s="29">
        <f>'Evaluator 5'!J5</f>
        <v>62</v>
      </c>
      <c r="G9" s="29">
        <f>'Evaluator 6'!J5</f>
        <v>77</v>
      </c>
      <c r="H9" s="31">
        <f>'Evaluator 7'!J5</f>
        <v>5</v>
      </c>
      <c r="I9" s="25"/>
      <c r="J9" s="25"/>
      <c r="K9" s="17">
        <f t="shared" ref="K9:K16" si="1">RANK(B9,$B$9:$B$16,0)</f>
        <v>1</v>
      </c>
      <c r="L9" s="17">
        <f t="shared" ref="L9:L16" si="2">RANK(C9,$C$9:$C$16,0)</f>
        <v>3</v>
      </c>
      <c r="M9" s="17">
        <f t="shared" ref="M9:M16" si="3">RANK(D9,$D$9:$D$16,0)</f>
        <v>4</v>
      </c>
      <c r="N9" s="17">
        <f t="shared" ref="N9:N16" si="4">RANK(E9,$E$9:$E$16,0)</f>
        <v>4</v>
      </c>
      <c r="O9" s="17">
        <f t="shared" ref="O9:O16" si="5">RANK(F9,$F$9:$F$16,0)</f>
        <v>4</v>
      </c>
      <c r="P9" s="17">
        <f t="shared" ref="P9:P16" si="6">RANK(G9,$G$9:$G$16,0)</f>
        <v>2</v>
      </c>
      <c r="Q9" s="32">
        <f t="shared" ref="Q9:Q16" si="7">RANK(H9,$H$9:$H$16,0)</f>
        <v>1</v>
      </c>
      <c r="R9" s="27">
        <f t="shared" ref="R9:R16" si="8">AVERAGE(K9:P9)</f>
        <v>3</v>
      </c>
      <c r="S9" s="42">
        <f t="shared" ref="S9:S16" si="9">RANK(R9,$R$9:$R$16,1)</f>
        <v>2</v>
      </c>
      <c r="T9" s="52"/>
      <c r="U9" s="25">
        <v>1</v>
      </c>
    </row>
    <row r="10" spans="1:21" ht="16.5" customHeight="1" x14ac:dyDescent="0.2">
      <c r="A10" s="18" t="str">
        <f>'Evaluator 1'!A8:C8</f>
        <v>Collaborate Arch</v>
      </c>
      <c r="B10" s="29">
        <f>'Evaluator 1'!J8</f>
        <v>68.2</v>
      </c>
      <c r="C10" s="29">
        <f>'Evaluator 2'!J8</f>
        <v>69.899999999999991</v>
      </c>
      <c r="D10" s="29">
        <f>'Evaluator 3'!J8</f>
        <v>63.2</v>
      </c>
      <c r="E10" s="29">
        <f>'Evaluator 4'!J8</f>
        <v>34.5</v>
      </c>
      <c r="F10" s="29">
        <f>'Evaluator 5'!J8</f>
        <v>80</v>
      </c>
      <c r="G10" s="29">
        <f>'Evaluator 6'!J8</f>
        <v>55</v>
      </c>
      <c r="H10" s="31">
        <f>'Evaluator 7'!J8</f>
        <v>5</v>
      </c>
      <c r="I10" s="25"/>
      <c r="J10" s="25"/>
      <c r="K10" s="17">
        <f t="shared" si="1"/>
        <v>7</v>
      </c>
      <c r="L10" s="17">
        <f t="shared" si="2"/>
        <v>5</v>
      </c>
      <c r="M10" s="17">
        <f t="shared" si="3"/>
        <v>5</v>
      </c>
      <c r="N10" s="17">
        <f t="shared" si="4"/>
        <v>8</v>
      </c>
      <c r="O10" s="17">
        <f t="shared" si="5"/>
        <v>3</v>
      </c>
      <c r="P10" s="17">
        <f t="shared" si="6"/>
        <v>6</v>
      </c>
      <c r="Q10" s="32">
        <f t="shared" si="7"/>
        <v>1</v>
      </c>
      <c r="R10" s="27">
        <f t="shared" si="8"/>
        <v>5.666666666666667</v>
      </c>
      <c r="S10" s="27">
        <f t="shared" si="9"/>
        <v>7</v>
      </c>
      <c r="T10" s="25"/>
      <c r="U10" s="25">
        <v>1</v>
      </c>
    </row>
    <row r="11" spans="1:21" ht="16.5" customHeight="1" x14ac:dyDescent="0.2">
      <c r="A11" s="55" t="str">
        <f>'Evaluator 1'!A10:C10</f>
        <v>English + Associates Architects</v>
      </c>
      <c r="B11" s="29">
        <f>'Evaluator 1'!J10</f>
        <v>67.600000000000009</v>
      </c>
      <c r="C11" s="29">
        <f>'Evaluator 2'!J10</f>
        <v>80.400000000000006</v>
      </c>
      <c r="D11" s="29">
        <f>'Evaluator 3'!J10</f>
        <v>57.8</v>
      </c>
      <c r="E11" s="29">
        <f>'Evaluator 4'!J10</f>
        <v>98</v>
      </c>
      <c r="F11" s="29">
        <f>'Evaluator 5'!J10</f>
        <v>24</v>
      </c>
      <c r="G11" s="29">
        <f>'Evaluator 6'!J10</f>
        <v>90</v>
      </c>
      <c r="H11" s="31">
        <f>'Evaluator 7'!J10</f>
        <v>5</v>
      </c>
      <c r="I11" s="25"/>
      <c r="J11" s="25"/>
      <c r="K11" s="17">
        <f t="shared" si="1"/>
        <v>8</v>
      </c>
      <c r="L11" s="17">
        <f t="shared" si="2"/>
        <v>2</v>
      </c>
      <c r="M11" s="17">
        <f t="shared" si="3"/>
        <v>7</v>
      </c>
      <c r="N11" s="17">
        <f t="shared" si="4"/>
        <v>3</v>
      </c>
      <c r="O11" s="17">
        <f t="shared" si="5"/>
        <v>8</v>
      </c>
      <c r="P11" s="17">
        <f t="shared" si="6"/>
        <v>1</v>
      </c>
      <c r="Q11" s="32">
        <f t="shared" si="7"/>
        <v>1</v>
      </c>
      <c r="R11" s="27">
        <f t="shared" si="8"/>
        <v>4.833333333333333</v>
      </c>
      <c r="S11" s="54">
        <f t="shared" si="9"/>
        <v>4</v>
      </c>
      <c r="T11" s="25"/>
      <c r="U11" s="25">
        <v>1</v>
      </c>
    </row>
    <row r="12" spans="1:21" x14ac:dyDescent="0.2">
      <c r="A12" s="55" t="str">
        <f>'Evaluator 1'!A12:C12</f>
        <v>FS Group</v>
      </c>
      <c r="B12" s="29">
        <f>'Evaluator 1'!J12</f>
        <v>69.7</v>
      </c>
      <c r="C12" s="29">
        <f>'Evaluator 2'!J12</f>
        <v>58.400000000000006</v>
      </c>
      <c r="D12" s="29">
        <f>'Evaluator 3'!J12</f>
        <v>69.7</v>
      </c>
      <c r="E12" s="29">
        <f>'Evaluator 4'!J12</f>
        <v>48</v>
      </c>
      <c r="F12" s="29">
        <f>'Evaluator 5'!J12</f>
        <v>62</v>
      </c>
      <c r="G12" s="29">
        <f>'Evaluator 6'!J12</f>
        <v>48</v>
      </c>
      <c r="H12" s="31">
        <f>'Evaluator 7'!J12</f>
        <v>5</v>
      </c>
      <c r="I12" s="25"/>
      <c r="J12" s="25"/>
      <c r="K12" s="17">
        <f t="shared" si="1"/>
        <v>5</v>
      </c>
      <c r="L12" s="17">
        <f t="shared" si="2"/>
        <v>8</v>
      </c>
      <c r="M12" s="17">
        <f t="shared" si="3"/>
        <v>2</v>
      </c>
      <c r="N12" s="17">
        <f t="shared" si="4"/>
        <v>5</v>
      </c>
      <c r="O12" s="17">
        <f t="shared" si="5"/>
        <v>4</v>
      </c>
      <c r="P12" s="17">
        <f t="shared" si="6"/>
        <v>8</v>
      </c>
      <c r="Q12" s="32">
        <f t="shared" si="7"/>
        <v>1</v>
      </c>
      <c r="R12" s="27">
        <f t="shared" si="8"/>
        <v>5.333333333333333</v>
      </c>
      <c r="S12" s="54">
        <f t="shared" si="9"/>
        <v>6</v>
      </c>
      <c r="T12" s="25"/>
      <c r="U12" s="25">
        <v>1</v>
      </c>
    </row>
    <row r="13" spans="1:21" x14ac:dyDescent="0.2">
      <c r="A13" s="55" t="str">
        <f>'Evaluator 1'!A19:C19</f>
        <v>OBA</v>
      </c>
      <c r="B13" s="29">
        <f>'Evaluator 1'!J19</f>
        <v>70.599999999999994</v>
      </c>
      <c r="C13" s="29">
        <f>'Evaluator 2'!J19</f>
        <v>59.2</v>
      </c>
      <c r="D13" s="29">
        <f>'Evaluator 3'!J19</f>
        <v>67.899999999999991</v>
      </c>
      <c r="E13" s="29">
        <f>'Evaluator 4'!J19</f>
        <v>46.5</v>
      </c>
      <c r="F13" s="29">
        <f>'Evaluator 5'!J19</f>
        <v>62</v>
      </c>
      <c r="G13" s="29">
        <f>'Evaluator 6'!J19</f>
        <v>59</v>
      </c>
      <c r="H13" s="31">
        <f>'Evaluator 7'!J19</f>
        <v>5</v>
      </c>
      <c r="I13" s="25"/>
      <c r="J13" s="25"/>
      <c r="K13" s="17">
        <f t="shared" si="1"/>
        <v>4</v>
      </c>
      <c r="L13" s="17">
        <f t="shared" si="2"/>
        <v>7</v>
      </c>
      <c r="M13" s="17">
        <f t="shared" si="3"/>
        <v>3</v>
      </c>
      <c r="N13" s="17">
        <f t="shared" si="4"/>
        <v>6</v>
      </c>
      <c r="O13" s="17">
        <f t="shared" si="5"/>
        <v>4</v>
      </c>
      <c r="P13" s="17">
        <f t="shared" si="6"/>
        <v>5</v>
      </c>
      <c r="Q13" s="32">
        <f t="shared" si="7"/>
        <v>1</v>
      </c>
      <c r="R13" s="27">
        <f t="shared" si="8"/>
        <v>4.833333333333333</v>
      </c>
      <c r="S13" s="54">
        <f t="shared" si="9"/>
        <v>4</v>
      </c>
      <c r="T13" s="25"/>
      <c r="U13" s="25">
        <v>1</v>
      </c>
    </row>
    <row r="14" spans="1:21" x14ac:dyDescent="0.2">
      <c r="A14" s="43" t="str">
        <f>'Evaluator 1'!A20:C20</f>
        <v>O'Connell Robertson</v>
      </c>
      <c r="B14" s="29">
        <f>'Evaluator 1'!J20</f>
        <v>73.099999999999994</v>
      </c>
      <c r="C14" s="29">
        <f>'Evaluator 2'!J20</f>
        <v>79.099999999999994</v>
      </c>
      <c r="D14" s="29">
        <f>'Evaluator 3'!J20</f>
        <v>88.8</v>
      </c>
      <c r="E14" s="29">
        <f>'Evaluator 4'!J20</f>
        <v>100</v>
      </c>
      <c r="F14" s="29">
        <f>'Evaluator 5'!J20</f>
        <v>81</v>
      </c>
      <c r="G14" s="29">
        <f>'Evaluator 6'!J20</f>
        <v>65</v>
      </c>
      <c r="H14" s="31">
        <f>'Evaluator 7'!J20</f>
        <v>5</v>
      </c>
      <c r="I14" s="25"/>
      <c r="J14" s="25"/>
      <c r="K14" s="17">
        <f t="shared" si="1"/>
        <v>3</v>
      </c>
      <c r="L14" s="17">
        <f t="shared" si="2"/>
        <v>3</v>
      </c>
      <c r="M14" s="17">
        <f t="shared" si="3"/>
        <v>1</v>
      </c>
      <c r="N14" s="17">
        <f t="shared" si="4"/>
        <v>1</v>
      </c>
      <c r="O14" s="17">
        <f t="shared" si="5"/>
        <v>2</v>
      </c>
      <c r="P14" s="17">
        <f t="shared" si="6"/>
        <v>4</v>
      </c>
      <c r="Q14" s="32">
        <f t="shared" si="7"/>
        <v>1</v>
      </c>
      <c r="R14" s="27">
        <f t="shared" si="8"/>
        <v>2.3333333333333335</v>
      </c>
      <c r="S14" s="42">
        <f t="shared" si="9"/>
        <v>1</v>
      </c>
      <c r="T14" s="52"/>
      <c r="U14" s="25">
        <v>1</v>
      </c>
    </row>
    <row r="15" spans="1:21" x14ac:dyDescent="0.2">
      <c r="A15" s="18" t="str">
        <f>'Evaluator 1'!A27:C27</f>
        <v>Prozign Inc</v>
      </c>
      <c r="B15" s="29">
        <f>'Evaluator 1'!J27</f>
        <v>69.100000000000009</v>
      </c>
      <c r="C15" s="29">
        <f>'Evaluator 2'!J27</f>
        <v>62.1</v>
      </c>
      <c r="D15" s="29">
        <f>'Evaluator 3'!J27</f>
        <v>55.5</v>
      </c>
      <c r="E15" s="29">
        <f>'Evaluator 4'!J27</f>
        <v>37.5</v>
      </c>
      <c r="F15" s="29">
        <f>'Evaluator 5'!J27</f>
        <v>42</v>
      </c>
      <c r="G15" s="29">
        <f>'Evaluator 6'!J27</f>
        <v>66</v>
      </c>
      <c r="H15" s="31">
        <f>'Evaluator 7'!J27</f>
        <v>5</v>
      </c>
      <c r="I15" s="25"/>
      <c r="J15" s="25"/>
      <c r="K15" s="17">
        <f t="shared" si="1"/>
        <v>6</v>
      </c>
      <c r="L15" s="17">
        <f t="shared" si="2"/>
        <v>6</v>
      </c>
      <c r="M15" s="17">
        <f t="shared" si="3"/>
        <v>8</v>
      </c>
      <c r="N15" s="17">
        <f t="shared" si="4"/>
        <v>7</v>
      </c>
      <c r="O15" s="17">
        <f t="shared" si="5"/>
        <v>7</v>
      </c>
      <c r="P15" s="17">
        <f t="shared" si="6"/>
        <v>3</v>
      </c>
      <c r="Q15" s="32">
        <f t="shared" si="7"/>
        <v>1</v>
      </c>
      <c r="R15" s="27">
        <f t="shared" si="8"/>
        <v>6.166666666666667</v>
      </c>
      <c r="S15" s="27">
        <f t="shared" si="9"/>
        <v>8</v>
      </c>
      <c r="T15" s="25"/>
      <c r="U15" s="25">
        <v>1</v>
      </c>
    </row>
    <row r="16" spans="1:21" x14ac:dyDescent="0.2">
      <c r="A16" s="51" t="str">
        <f>'Evaluator 1'!A32:C32</f>
        <v>Stern and Bucek Architects</v>
      </c>
      <c r="B16" s="46">
        <f>'Evaluator 1'!J32</f>
        <v>73.8</v>
      </c>
      <c r="C16" s="46">
        <f>'Evaluator 2'!J32</f>
        <v>100</v>
      </c>
      <c r="D16" s="46">
        <f>'Evaluator 3'!J32</f>
        <v>59</v>
      </c>
      <c r="E16" s="46">
        <f>'Evaluator 4'!J32</f>
        <v>100</v>
      </c>
      <c r="F16" s="46">
        <f>'Evaluator 5'!J32</f>
        <v>100</v>
      </c>
      <c r="G16" s="46">
        <f>'Evaluator 6'!J32</f>
        <v>50</v>
      </c>
      <c r="H16" s="47">
        <f>'Evaluator 7'!J32</f>
        <v>5</v>
      </c>
      <c r="I16" s="48"/>
      <c r="J16" s="48"/>
      <c r="K16" s="17">
        <f t="shared" si="1"/>
        <v>2</v>
      </c>
      <c r="L16" s="17">
        <f t="shared" si="2"/>
        <v>1</v>
      </c>
      <c r="M16" s="17">
        <f t="shared" si="3"/>
        <v>6</v>
      </c>
      <c r="N16" s="17">
        <f t="shared" si="4"/>
        <v>1</v>
      </c>
      <c r="O16" s="17">
        <f t="shared" si="5"/>
        <v>1</v>
      </c>
      <c r="P16" s="17">
        <f t="shared" si="6"/>
        <v>7</v>
      </c>
      <c r="Q16" s="32">
        <f t="shared" si="7"/>
        <v>1</v>
      </c>
      <c r="R16" s="50">
        <f t="shared" si="8"/>
        <v>3</v>
      </c>
      <c r="S16" s="42">
        <f t="shared" si="9"/>
        <v>2</v>
      </c>
      <c r="T16" s="53"/>
      <c r="U16" s="48">
        <v>1</v>
      </c>
    </row>
    <row r="17" spans="1:21" x14ac:dyDescent="0.2">
      <c r="A17" s="45"/>
      <c r="B17" s="46"/>
      <c r="C17" s="46"/>
      <c r="D17" s="46"/>
      <c r="E17" s="46"/>
      <c r="F17" s="46"/>
      <c r="G17" s="46"/>
      <c r="H17" s="46"/>
      <c r="I17" s="48"/>
      <c r="J17" s="48"/>
      <c r="K17" s="49"/>
      <c r="L17" s="49"/>
      <c r="M17" s="49"/>
      <c r="N17" s="49"/>
      <c r="O17" s="49"/>
      <c r="P17" s="49"/>
      <c r="Q17" s="49"/>
      <c r="R17" s="49"/>
      <c r="S17" s="49"/>
      <c r="T17" s="48"/>
      <c r="U17" s="48"/>
    </row>
    <row r="18" spans="1:21" ht="15.75" x14ac:dyDescent="0.2">
      <c r="A18" s="14" t="s">
        <v>54</v>
      </c>
      <c r="B18" s="46"/>
      <c r="C18" s="46"/>
      <c r="D18" s="46"/>
      <c r="E18" s="46"/>
      <c r="F18" s="46"/>
      <c r="G18" s="46"/>
      <c r="H18" s="46"/>
      <c r="I18" s="48"/>
      <c r="J18" s="48"/>
      <c r="K18" s="49"/>
      <c r="L18" s="49"/>
      <c r="M18" s="49"/>
      <c r="N18" s="49"/>
      <c r="O18" s="49"/>
      <c r="P18" s="49"/>
      <c r="Q18" s="49"/>
      <c r="R18" s="49"/>
      <c r="S18" s="49"/>
      <c r="T18" s="48"/>
      <c r="U18" s="48"/>
    </row>
    <row r="19" spans="1:21" x14ac:dyDescent="0.2">
      <c r="A19" s="43" t="str">
        <f>'Evaluator 1'!A4:C4</f>
        <v>AECOM</v>
      </c>
      <c r="B19" s="29">
        <f>'Evaluator 1'!J4</f>
        <v>72.899999999999991</v>
      </c>
      <c r="C19" s="29">
        <f>'Evaluator 2'!J4</f>
        <v>88.7</v>
      </c>
      <c r="D19" s="29">
        <f>'Evaluator 3'!J4</f>
        <v>94.5</v>
      </c>
      <c r="E19" s="29">
        <f>'Evaluator 4'!J4</f>
        <v>100</v>
      </c>
      <c r="F19" s="29">
        <f>'Evaluator 5'!J4</f>
        <v>99</v>
      </c>
      <c r="G19" s="29">
        <f>'Evaluator 6'!J4</f>
        <v>79</v>
      </c>
      <c r="H19" s="31">
        <f>'Evaluator 7'!J4</f>
        <v>5</v>
      </c>
      <c r="I19" s="25"/>
      <c r="J19" s="25"/>
      <c r="K19" s="17">
        <f>RANK(B19,$B$19:$B$42,0)</f>
        <v>17</v>
      </c>
      <c r="L19" s="17">
        <f>RANK(C19,$C$19:$C$42,0)</f>
        <v>5</v>
      </c>
      <c r="M19" s="17">
        <f>RANK(D19,$D$19:$D$42,0)</f>
        <v>3</v>
      </c>
      <c r="N19" s="17">
        <f>RANK(E19,$E$19:$E$42,0)</f>
        <v>1</v>
      </c>
      <c r="O19" s="17">
        <f>RANK(F19,$F$19:$F$42,0)</f>
        <v>3</v>
      </c>
      <c r="P19" s="17">
        <f>RANK(G19,$G$19:$G$42,0)</f>
        <v>6</v>
      </c>
      <c r="Q19" s="32">
        <f>RANK(H19,$H$19:$H$42,0)</f>
        <v>1</v>
      </c>
      <c r="R19" s="27">
        <f t="shared" ref="R19:R42" si="10">AVERAGE(K19:P19)</f>
        <v>5.833333333333333</v>
      </c>
      <c r="S19" s="42">
        <f>RANK(R19,$R$19:$R$42,1)</f>
        <v>3</v>
      </c>
      <c r="T19" s="52"/>
      <c r="U19" s="25">
        <v>2</v>
      </c>
    </row>
    <row r="20" spans="1:21" x14ac:dyDescent="0.2">
      <c r="A20" s="18" t="str">
        <f>'Evaluator 1'!A6:C6</f>
        <v>AUTOARCH</v>
      </c>
      <c r="B20" s="29">
        <f>'Evaluator 1'!J6</f>
        <v>80.400000000000006</v>
      </c>
      <c r="C20" s="29">
        <f>'Evaluator 2'!J6</f>
        <v>36.299999999999997</v>
      </c>
      <c r="D20" s="29">
        <f>'Evaluator 3'!J6</f>
        <v>64.3</v>
      </c>
      <c r="E20" s="29">
        <f>'Evaluator 4'!J6</f>
        <v>57</v>
      </c>
      <c r="F20" s="29">
        <f>'Evaluator 5'!J6</f>
        <v>24</v>
      </c>
      <c r="G20" s="29">
        <f>'Evaluator 6'!J6</f>
        <v>48</v>
      </c>
      <c r="H20" s="31">
        <f>'Evaluator 7'!J6</f>
        <v>5</v>
      </c>
      <c r="I20" s="25"/>
      <c r="J20" s="25"/>
      <c r="K20" s="17">
        <f t="shared" ref="K20:K42" si="11">RANK(B20,$B$19:$B$42,0)</f>
        <v>9</v>
      </c>
      <c r="L20" s="17">
        <f t="shared" ref="L20:L42" si="12">RANK(C20,$C$19:$C$42,0)</f>
        <v>24</v>
      </c>
      <c r="M20" s="17">
        <f t="shared" ref="M20:M42" si="13">RANK(D20,$D$19:$D$42,0)</f>
        <v>19</v>
      </c>
      <c r="N20" s="17">
        <f t="shared" ref="N20:N42" si="14">RANK(E20,$E$19:$E$42,0)</f>
        <v>14</v>
      </c>
      <c r="O20" s="17">
        <f t="shared" ref="O20:O42" si="15">RANK(F20,$F$19:$F$42,0)</f>
        <v>24</v>
      </c>
      <c r="P20" s="17">
        <f t="shared" ref="P20:P42" si="16">RANK(G20,$G$19:$G$42,0)</f>
        <v>24</v>
      </c>
      <c r="Q20" s="32">
        <f t="shared" ref="Q20:Q42" si="17">RANK(H20,$H$19:$H$42,0)</f>
        <v>1</v>
      </c>
      <c r="R20" s="27">
        <f t="shared" si="10"/>
        <v>19</v>
      </c>
      <c r="S20" s="27">
        <f t="shared" ref="S20:S42" si="18">RANK(R20,$R$19:$R$42,1)</f>
        <v>23</v>
      </c>
      <c r="T20" s="25"/>
      <c r="U20" s="25">
        <v>2</v>
      </c>
    </row>
    <row r="21" spans="1:21" x14ac:dyDescent="0.2">
      <c r="A21" s="18" t="str">
        <f>'Evaluator 1'!A7:C7</f>
        <v>CannonDesign</v>
      </c>
      <c r="B21" s="29">
        <f>'Evaluator 1'!J7</f>
        <v>74.5</v>
      </c>
      <c r="C21" s="29">
        <f>'Evaluator 2'!J7</f>
        <v>78.599999999999994</v>
      </c>
      <c r="D21" s="29">
        <f>'Evaluator 3'!J7</f>
        <v>88.8</v>
      </c>
      <c r="E21" s="29">
        <f>'Evaluator 4'!J7</f>
        <v>100</v>
      </c>
      <c r="F21" s="29">
        <f>'Evaluator 5'!J7</f>
        <v>57</v>
      </c>
      <c r="G21" s="29">
        <f>'Evaluator 6'!J7</f>
        <v>75</v>
      </c>
      <c r="H21" s="31">
        <f>'Evaluator 7'!J7</f>
        <v>5</v>
      </c>
      <c r="I21" s="25"/>
      <c r="J21" s="25"/>
      <c r="K21" s="17">
        <f t="shared" si="11"/>
        <v>13</v>
      </c>
      <c r="L21" s="17">
        <f t="shared" si="12"/>
        <v>8</v>
      </c>
      <c r="M21" s="17">
        <f t="shared" si="13"/>
        <v>8</v>
      </c>
      <c r="N21" s="17">
        <f t="shared" si="14"/>
        <v>1</v>
      </c>
      <c r="O21" s="17">
        <f t="shared" si="15"/>
        <v>17</v>
      </c>
      <c r="P21" s="17">
        <f t="shared" si="16"/>
        <v>7</v>
      </c>
      <c r="Q21" s="32">
        <f t="shared" si="17"/>
        <v>1</v>
      </c>
      <c r="R21" s="27">
        <f t="shared" si="10"/>
        <v>9</v>
      </c>
      <c r="S21" s="27">
        <f t="shared" si="18"/>
        <v>8</v>
      </c>
      <c r="T21" s="25"/>
      <c r="U21" s="25">
        <v>2</v>
      </c>
    </row>
    <row r="22" spans="1:21" x14ac:dyDescent="0.2">
      <c r="A22" s="43" t="str">
        <f>'Evaluator 1'!A9:C9</f>
        <v>Courtney Harper + Partners</v>
      </c>
      <c r="B22" s="29">
        <f>'Evaluator 1'!J9</f>
        <v>81.099999999999994</v>
      </c>
      <c r="C22" s="29">
        <f>'Evaluator 2'!J9</f>
        <v>92.7</v>
      </c>
      <c r="D22" s="29">
        <f>'Evaluator 3'!J9</f>
        <v>75.399999999999991</v>
      </c>
      <c r="E22" s="29">
        <f>'Evaluator 4'!J9</f>
        <v>54.5</v>
      </c>
      <c r="F22" s="29">
        <f>'Evaluator 5'!J9</f>
        <v>99</v>
      </c>
      <c r="G22" s="29">
        <f>'Evaluator 6'!J9</f>
        <v>93</v>
      </c>
      <c r="H22" s="31">
        <f>'Evaluator 7'!J9</f>
        <v>5</v>
      </c>
      <c r="I22" s="25"/>
      <c r="J22" s="25"/>
      <c r="K22" s="17">
        <f t="shared" si="11"/>
        <v>6</v>
      </c>
      <c r="L22" s="17">
        <f t="shared" si="12"/>
        <v>4</v>
      </c>
      <c r="M22" s="17">
        <f t="shared" si="13"/>
        <v>11</v>
      </c>
      <c r="N22" s="17">
        <f t="shared" si="14"/>
        <v>15</v>
      </c>
      <c r="O22" s="17">
        <f t="shared" si="15"/>
        <v>3</v>
      </c>
      <c r="P22" s="17">
        <f t="shared" si="16"/>
        <v>1</v>
      </c>
      <c r="Q22" s="32">
        <f t="shared" si="17"/>
        <v>1</v>
      </c>
      <c r="R22" s="27">
        <f t="shared" si="10"/>
        <v>6.666666666666667</v>
      </c>
      <c r="S22" s="42">
        <f t="shared" si="18"/>
        <v>6</v>
      </c>
      <c r="T22" s="52"/>
      <c r="U22" s="25">
        <v>2</v>
      </c>
    </row>
    <row r="23" spans="1:21" x14ac:dyDescent="0.2">
      <c r="A23" s="18" t="str">
        <f>'Evaluator 1'!A11:C11</f>
        <v>EYP</v>
      </c>
      <c r="B23" s="29">
        <f>'Evaluator 1'!J11</f>
        <v>69.2</v>
      </c>
      <c r="C23" s="29">
        <f>'Evaluator 2'!J11</f>
        <v>60.7</v>
      </c>
      <c r="D23" s="29">
        <f>'Evaluator 3'!J11</f>
        <v>94.7</v>
      </c>
      <c r="E23" s="29">
        <f>'Evaluator 4'!J11</f>
        <v>98</v>
      </c>
      <c r="F23" s="29">
        <f>'Evaluator 5'!J11</f>
        <v>62</v>
      </c>
      <c r="G23" s="29">
        <f>'Evaluator 6'!J11</f>
        <v>72</v>
      </c>
      <c r="H23" s="31">
        <f>'Evaluator 7'!J11</f>
        <v>5</v>
      </c>
      <c r="I23" s="25"/>
      <c r="J23" s="25"/>
      <c r="K23" s="17">
        <f t="shared" si="11"/>
        <v>20</v>
      </c>
      <c r="L23" s="17">
        <f t="shared" si="12"/>
        <v>17</v>
      </c>
      <c r="M23" s="17">
        <f t="shared" si="13"/>
        <v>2</v>
      </c>
      <c r="N23" s="17">
        <f t="shared" si="14"/>
        <v>6</v>
      </c>
      <c r="O23" s="17">
        <f t="shared" si="15"/>
        <v>11</v>
      </c>
      <c r="P23" s="17">
        <f t="shared" si="16"/>
        <v>8</v>
      </c>
      <c r="Q23" s="32">
        <f t="shared" si="17"/>
        <v>1</v>
      </c>
      <c r="R23" s="27">
        <f t="shared" si="10"/>
        <v>10.666666666666666</v>
      </c>
      <c r="S23" s="27">
        <f t="shared" si="18"/>
        <v>10</v>
      </c>
      <c r="T23" s="25"/>
      <c r="U23" s="25">
        <v>2</v>
      </c>
    </row>
    <row r="24" spans="1:21" x14ac:dyDescent="0.2">
      <c r="A24" s="18" t="str">
        <f>'Evaluator 1'!A13:C13</f>
        <v>GLMV Architecture</v>
      </c>
      <c r="B24" s="29">
        <f>'Evaluator 1'!J13</f>
        <v>65.75</v>
      </c>
      <c r="C24" s="29">
        <f>'Evaluator 2'!J13</f>
        <v>77.3</v>
      </c>
      <c r="D24" s="29">
        <f>'Evaluator 3'!J13</f>
        <v>69.400000000000006</v>
      </c>
      <c r="E24" s="29">
        <f>'Evaluator 4'!J13</f>
        <v>64.5</v>
      </c>
      <c r="F24" s="29">
        <f>'Evaluator 5'!J13</f>
        <v>62</v>
      </c>
      <c r="G24" s="29">
        <f>'Evaluator 6'!J13</f>
        <v>62</v>
      </c>
      <c r="H24" s="31">
        <f>'Evaluator 7'!J13</f>
        <v>5</v>
      </c>
      <c r="I24" s="25"/>
      <c r="J24" s="25"/>
      <c r="K24" s="17">
        <f t="shared" si="11"/>
        <v>23</v>
      </c>
      <c r="L24" s="17">
        <f t="shared" si="12"/>
        <v>10</v>
      </c>
      <c r="M24" s="17">
        <f t="shared" si="13"/>
        <v>17</v>
      </c>
      <c r="N24" s="17">
        <f t="shared" si="14"/>
        <v>12</v>
      </c>
      <c r="O24" s="17">
        <f t="shared" si="15"/>
        <v>11</v>
      </c>
      <c r="P24" s="17">
        <f t="shared" si="16"/>
        <v>12</v>
      </c>
      <c r="Q24" s="32">
        <f t="shared" si="17"/>
        <v>1</v>
      </c>
      <c r="R24" s="27">
        <f t="shared" si="10"/>
        <v>14.166666666666666</v>
      </c>
      <c r="S24" s="27">
        <f t="shared" si="18"/>
        <v>16</v>
      </c>
      <c r="T24" s="25"/>
      <c r="U24" s="25">
        <v>2</v>
      </c>
    </row>
    <row r="25" spans="1:21" x14ac:dyDescent="0.2">
      <c r="A25" s="43" t="str">
        <f>'Evaluator 1'!A14:C14</f>
        <v>HOK</v>
      </c>
      <c r="B25" s="29">
        <f>'Evaluator 1'!J14</f>
        <v>83.2</v>
      </c>
      <c r="C25" s="29">
        <f>'Evaluator 2'!J14</f>
        <v>100</v>
      </c>
      <c r="D25" s="29">
        <f>'Evaluator 3'!J14</f>
        <v>98.2</v>
      </c>
      <c r="E25" s="29">
        <f>'Evaluator 4'!J14</f>
        <v>100</v>
      </c>
      <c r="F25" s="29">
        <f>'Evaluator 5'!J14</f>
        <v>100</v>
      </c>
      <c r="G25" s="29">
        <f>'Evaluator 6'!J14</f>
        <v>57</v>
      </c>
      <c r="H25" s="31">
        <f>'Evaluator 7'!J14</f>
        <v>5</v>
      </c>
      <c r="I25" s="25"/>
      <c r="J25" s="25"/>
      <c r="K25" s="17">
        <f t="shared" si="11"/>
        <v>2</v>
      </c>
      <c r="L25" s="17">
        <f t="shared" si="12"/>
        <v>1</v>
      </c>
      <c r="M25" s="17">
        <f t="shared" si="13"/>
        <v>1</v>
      </c>
      <c r="N25" s="17">
        <f t="shared" si="14"/>
        <v>1</v>
      </c>
      <c r="O25" s="17">
        <f t="shared" si="15"/>
        <v>1</v>
      </c>
      <c r="P25" s="17">
        <f t="shared" si="16"/>
        <v>17</v>
      </c>
      <c r="Q25" s="32">
        <f t="shared" si="17"/>
        <v>1</v>
      </c>
      <c r="R25" s="27">
        <f t="shared" si="10"/>
        <v>3.8333333333333335</v>
      </c>
      <c r="S25" s="42">
        <f t="shared" si="18"/>
        <v>1</v>
      </c>
      <c r="T25" s="52"/>
      <c r="U25" s="25">
        <v>2</v>
      </c>
    </row>
    <row r="26" spans="1:21" x14ac:dyDescent="0.2">
      <c r="A26" s="43" t="str">
        <f>'Evaluator 1'!A15:C15</f>
        <v>Huitt-Zollars</v>
      </c>
      <c r="B26" s="29">
        <f>'Evaluator 1'!J15</f>
        <v>83.300000000000011</v>
      </c>
      <c r="C26" s="29">
        <f>'Evaluator 2'!J15</f>
        <v>78</v>
      </c>
      <c r="D26" s="29">
        <f>'Evaluator 3'!J15</f>
        <v>91.6</v>
      </c>
      <c r="E26" s="29">
        <f>'Evaluator 4'!J15</f>
        <v>94</v>
      </c>
      <c r="F26" s="29">
        <f>'Evaluator 5'!J15</f>
        <v>62</v>
      </c>
      <c r="G26" s="29">
        <f>'Evaluator 6'!J15</f>
        <v>80</v>
      </c>
      <c r="H26" s="31">
        <f>'Evaluator 7'!J15</f>
        <v>5</v>
      </c>
      <c r="I26" s="25"/>
      <c r="J26" s="25"/>
      <c r="K26" s="17">
        <f t="shared" si="11"/>
        <v>1</v>
      </c>
      <c r="L26" s="17">
        <f t="shared" si="12"/>
        <v>9</v>
      </c>
      <c r="M26" s="17">
        <f t="shared" si="13"/>
        <v>4</v>
      </c>
      <c r="N26" s="17">
        <f t="shared" si="14"/>
        <v>7</v>
      </c>
      <c r="O26" s="17">
        <f t="shared" si="15"/>
        <v>11</v>
      </c>
      <c r="P26" s="17">
        <f t="shared" si="16"/>
        <v>5</v>
      </c>
      <c r="Q26" s="32">
        <f t="shared" si="17"/>
        <v>1</v>
      </c>
      <c r="R26" s="27">
        <f t="shared" si="10"/>
        <v>6.166666666666667</v>
      </c>
      <c r="S26" s="42">
        <f t="shared" si="18"/>
        <v>4</v>
      </c>
      <c r="T26" s="52"/>
      <c r="U26" s="25">
        <v>2</v>
      </c>
    </row>
    <row r="27" spans="1:21" x14ac:dyDescent="0.2">
      <c r="A27" s="43" t="str">
        <f>'Evaluator 1'!A16:C16</f>
        <v>Kirksey Architecture</v>
      </c>
      <c r="B27" s="29">
        <f>'Evaluator 1'!J16</f>
        <v>80.599999999999994</v>
      </c>
      <c r="C27" s="29">
        <f>'Evaluator 2'!J16</f>
        <v>93.3</v>
      </c>
      <c r="D27" s="29">
        <f>'Evaluator 3'!J16</f>
        <v>90.8</v>
      </c>
      <c r="E27" s="29">
        <f>'Evaluator 4'!J16</f>
        <v>100</v>
      </c>
      <c r="F27" s="29">
        <f>'Evaluator 5'!J16</f>
        <v>100</v>
      </c>
      <c r="G27" s="29">
        <f>'Evaluator 6'!J16</f>
        <v>68</v>
      </c>
      <c r="H27" s="31">
        <f>'Evaluator 7'!J16</f>
        <v>5</v>
      </c>
      <c r="I27" s="25"/>
      <c r="J27" s="25"/>
      <c r="K27" s="17">
        <f t="shared" si="11"/>
        <v>8</v>
      </c>
      <c r="L27" s="17">
        <f t="shared" si="12"/>
        <v>3</v>
      </c>
      <c r="M27" s="17">
        <f t="shared" si="13"/>
        <v>6</v>
      </c>
      <c r="N27" s="17">
        <f t="shared" si="14"/>
        <v>1</v>
      </c>
      <c r="O27" s="17">
        <f t="shared" si="15"/>
        <v>1</v>
      </c>
      <c r="P27" s="17">
        <f t="shared" si="16"/>
        <v>10</v>
      </c>
      <c r="Q27" s="32">
        <f t="shared" si="17"/>
        <v>1</v>
      </c>
      <c r="R27" s="27">
        <f t="shared" si="10"/>
        <v>4.833333333333333</v>
      </c>
      <c r="S27" s="42">
        <f t="shared" si="18"/>
        <v>2</v>
      </c>
      <c r="T27" s="52"/>
      <c r="U27" s="25">
        <v>2</v>
      </c>
    </row>
    <row r="28" spans="1:21" x14ac:dyDescent="0.2">
      <c r="A28" s="18" t="str">
        <f>'Evaluator 1'!A17:C17</f>
        <v>MAP Architects</v>
      </c>
      <c r="B28" s="29">
        <f>'Evaluator 1'!J17</f>
        <v>74.2</v>
      </c>
      <c r="C28" s="29">
        <f>'Evaluator 2'!J17</f>
        <v>54.100000000000009</v>
      </c>
      <c r="D28" s="29">
        <f>'Evaluator 3'!J17</f>
        <v>53</v>
      </c>
      <c r="E28" s="29">
        <f>'Evaluator 4'!J17</f>
        <v>34.5</v>
      </c>
      <c r="F28" s="29">
        <f>'Evaluator 5'!J17</f>
        <v>56</v>
      </c>
      <c r="G28" s="29">
        <f>'Evaluator 6'!J17</f>
        <v>56</v>
      </c>
      <c r="H28" s="31">
        <f>'Evaluator 7'!J17</f>
        <v>5</v>
      </c>
      <c r="I28" s="25"/>
      <c r="J28" s="25"/>
      <c r="K28" s="17">
        <f t="shared" si="11"/>
        <v>14</v>
      </c>
      <c r="L28" s="17">
        <f t="shared" si="12"/>
        <v>21</v>
      </c>
      <c r="M28" s="17">
        <f t="shared" si="13"/>
        <v>22</v>
      </c>
      <c r="N28" s="17">
        <f t="shared" si="14"/>
        <v>24</v>
      </c>
      <c r="O28" s="17">
        <f t="shared" si="15"/>
        <v>18</v>
      </c>
      <c r="P28" s="17">
        <f t="shared" si="16"/>
        <v>19</v>
      </c>
      <c r="Q28" s="32">
        <f t="shared" si="17"/>
        <v>1</v>
      </c>
      <c r="R28" s="27">
        <f t="shared" si="10"/>
        <v>19.666666666666668</v>
      </c>
      <c r="S28" s="27">
        <f t="shared" si="18"/>
        <v>24</v>
      </c>
      <c r="T28" s="25"/>
      <c r="U28" s="25">
        <v>2</v>
      </c>
    </row>
    <row r="29" spans="1:21" x14ac:dyDescent="0.2">
      <c r="A29" s="18" t="str">
        <f>'Evaluator 1'!A18:C18</f>
        <v>Moody Nolan</v>
      </c>
      <c r="B29" s="29">
        <f>'Evaluator 1'!J18</f>
        <v>69.5</v>
      </c>
      <c r="C29" s="29">
        <f>'Evaluator 2'!J18</f>
        <v>61.199999999999996</v>
      </c>
      <c r="D29" s="29">
        <f>'Evaluator 3'!J18</f>
        <v>69.5</v>
      </c>
      <c r="E29" s="29">
        <f>'Evaluator 4'!J18</f>
        <v>42.5</v>
      </c>
      <c r="F29" s="29">
        <f>'Evaluator 5'!J18</f>
        <v>43</v>
      </c>
      <c r="G29" s="29">
        <f>'Evaluator 6'!J18</f>
        <v>51</v>
      </c>
      <c r="H29" s="31">
        <f>'Evaluator 7'!J18</f>
        <v>5</v>
      </c>
      <c r="I29" s="25"/>
      <c r="J29" s="25"/>
      <c r="K29" s="17">
        <f t="shared" si="11"/>
        <v>19</v>
      </c>
      <c r="L29" s="17">
        <f t="shared" si="12"/>
        <v>16</v>
      </c>
      <c r="M29" s="17">
        <f t="shared" si="13"/>
        <v>16</v>
      </c>
      <c r="N29" s="17">
        <f t="shared" si="14"/>
        <v>20</v>
      </c>
      <c r="O29" s="17">
        <f t="shared" si="15"/>
        <v>20</v>
      </c>
      <c r="P29" s="17">
        <f t="shared" si="16"/>
        <v>22</v>
      </c>
      <c r="Q29" s="32">
        <f t="shared" si="17"/>
        <v>1</v>
      </c>
      <c r="R29" s="27">
        <f t="shared" si="10"/>
        <v>18.833333333333332</v>
      </c>
      <c r="S29" s="27">
        <f t="shared" si="18"/>
        <v>21</v>
      </c>
      <c r="T29" s="25"/>
      <c r="U29" s="25">
        <v>2</v>
      </c>
    </row>
    <row r="30" spans="1:21" x14ac:dyDescent="0.2">
      <c r="A30" s="43" t="str">
        <f>'Evaluator 1'!A21:C21</f>
        <v>PBK</v>
      </c>
      <c r="B30" s="29">
        <f>'Evaluator 1'!J21</f>
        <v>83.2</v>
      </c>
      <c r="C30" s="29">
        <f>'Evaluator 2'!J21</f>
        <v>100</v>
      </c>
      <c r="D30" s="29">
        <f>'Evaluator 3'!J21</f>
        <v>90</v>
      </c>
      <c r="E30" s="29">
        <f>'Evaluator 4'!J21</f>
        <v>69</v>
      </c>
      <c r="F30" s="29">
        <f>'Evaluator 5'!J21</f>
        <v>82</v>
      </c>
      <c r="G30" s="29">
        <f>'Evaluator 6'!J21</f>
        <v>62</v>
      </c>
      <c r="H30" s="31">
        <f>'Evaluator 7'!J21</f>
        <v>5</v>
      </c>
      <c r="I30" s="25"/>
      <c r="J30" s="25"/>
      <c r="K30" s="17">
        <f t="shared" si="11"/>
        <v>2</v>
      </c>
      <c r="L30" s="17">
        <f t="shared" si="12"/>
        <v>1</v>
      </c>
      <c r="M30" s="17">
        <f t="shared" si="13"/>
        <v>7</v>
      </c>
      <c r="N30" s="17">
        <f t="shared" si="14"/>
        <v>10</v>
      </c>
      <c r="O30" s="17">
        <f t="shared" si="15"/>
        <v>5</v>
      </c>
      <c r="P30" s="17">
        <f t="shared" si="16"/>
        <v>12</v>
      </c>
      <c r="Q30" s="32">
        <f t="shared" si="17"/>
        <v>1</v>
      </c>
      <c r="R30" s="27">
        <f t="shared" si="10"/>
        <v>6.166666666666667</v>
      </c>
      <c r="S30" s="42">
        <f t="shared" si="18"/>
        <v>4</v>
      </c>
      <c r="T30" s="52"/>
      <c r="U30" s="25">
        <v>2</v>
      </c>
    </row>
    <row r="31" spans="1:21" x14ac:dyDescent="0.2">
      <c r="A31" s="18" t="str">
        <f>'Evaluator 1'!A22:C22</f>
        <v>PBK Sports</v>
      </c>
      <c r="B31" s="29">
        <f>'Evaluator 1'!J22</f>
        <v>82.800000000000011</v>
      </c>
      <c r="C31" s="29">
        <f>'Evaluator 2'!J22</f>
        <v>39.6</v>
      </c>
      <c r="D31" s="29">
        <f>'Evaluator 3'!J22</f>
        <v>86.8</v>
      </c>
      <c r="E31" s="29">
        <f>'Evaluator 4'!J22</f>
        <v>44.5</v>
      </c>
      <c r="F31" s="29">
        <f>'Evaluator 5'!J22</f>
        <v>36</v>
      </c>
      <c r="G31" s="29">
        <f>'Evaluator 6'!J22</f>
        <v>67</v>
      </c>
      <c r="H31" s="31">
        <f>'Evaluator 7'!J22</f>
        <v>5</v>
      </c>
      <c r="I31" s="25"/>
      <c r="J31" s="25"/>
      <c r="K31" s="17">
        <f t="shared" si="11"/>
        <v>4</v>
      </c>
      <c r="L31" s="17">
        <f t="shared" si="12"/>
        <v>23</v>
      </c>
      <c r="M31" s="17">
        <f t="shared" si="13"/>
        <v>10</v>
      </c>
      <c r="N31" s="17">
        <f t="shared" si="14"/>
        <v>19</v>
      </c>
      <c r="O31" s="17">
        <f t="shared" si="15"/>
        <v>23</v>
      </c>
      <c r="P31" s="17">
        <f t="shared" si="16"/>
        <v>11</v>
      </c>
      <c r="Q31" s="32">
        <f t="shared" si="17"/>
        <v>1</v>
      </c>
      <c r="R31" s="27">
        <f t="shared" si="10"/>
        <v>15</v>
      </c>
      <c r="S31" s="27">
        <f t="shared" si="18"/>
        <v>17</v>
      </c>
      <c r="T31" s="25"/>
      <c r="U31" s="25">
        <v>2</v>
      </c>
    </row>
    <row r="32" spans="1:21" x14ac:dyDescent="0.2">
      <c r="A32" s="18" t="str">
        <f>'Evaluator 1'!A23:C23</f>
        <v>PDG</v>
      </c>
      <c r="B32" s="29">
        <f>'Evaluator 1'!J23</f>
        <v>73.099999999999994</v>
      </c>
      <c r="C32" s="29">
        <f>'Evaluator 2'!J23</f>
        <v>65.599999999999994</v>
      </c>
      <c r="D32" s="29">
        <f>'Evaluator 3'!J23</f>
        <v>69.599999999999994</v>
      </c>
      <c r="E32" s="29">
        <f>'Evaluator 4'!J23</f>
        <v>42</v>
      </c>
      <c r="F32" s="29">
        <f>'Evaluator 5'!J23</f>
        <v>42</v>
      </c>
      <c r="G32" s="29">
        <f>'Evaluator 6'!J23</f>
        <v>62</v>
      </c>
      <c r="H32" s="31">
        <f>'Evaluator 7'!J23</f>
        <v>5</v>
      </c>
      <c r="I32" s="25"/>
      <c r="J32" s="25"/>
      <c r="K32" s="17">
        <f t="shared" si="11"/>
        <v>15</v>
      </c>
      <c r="L32" s="17">
        <f t="shared" si="12"/>
        <v>14</v>
      </c>
      <c r="M32" s="17">
        <f t="shared" si="13"/>
        <v>15</v>
      </c>
      <c r="N32" s="17">
        <f t="shared" si="14"/>
        <v>21</v>
      </c>
      <c r="O32" s="17">
        <f t="shared" si="15"/>
        <v>21</v>
      </c>
      <c r="P32" s="17">
        <f t="shared" si="16"/>
        <v>12</v>
      </c>
      <c r="Q32" s="32">
        <f t="shared" si="17"/>
        <v>1</v>
      </c>
      <c r="R32" s="27">
        <f t="shared" si="10"/>
        <v>16.333333333333332</v>
      </c>
      <c r="S32" s="27">
        <f t="shared" si="18"/>
        <v>19</v>
      </c>
      <c r="T32" s="25"/>
      <c r="U32" s="25">
        <v>2</v>
      </c>
    </row>
    <row r="33" spans="1:21" x14ac:dyDescent="0.2">
      <c r="A33" s="18" t="str">
        <f>'Evaluator 1'!A24:C24</f>
        <v>Pfluger</v>
      </c>
      <c r="B33" s="29">
        <f>'Evaluator 1'!J24</f>
        <v>72.900000000000006</v>
      </c>
      <c r="C33" s="29">
        <f>'Evaluator 2'!J24</f>
        <v>75.5</v>
      </c>
      <c r="D33" s="29">
        <f>'Evaluator 3'!J24</f>
        <v>91.3</v>
      </c>
      <c r="E33" s="29">
        <f>'Evaluator 4'!J24</f>
        <v>100</v>
      </c>
      <c r="F33" s="29">
        <f>'Evaluator 5'!J24</f>
        <v>74</v>
      </c>
      <c r="G33" s="29">
        <f>'Evaluator 6'!J24</f>
        <v>62</v>
      </c>
      <c r="H33" s="31">
        <f>'Evaluator 7'!J24</f>
        <v>5</v>
      </c>
      <c r="I33" s="25"/>
      <c r="J33" s="25"/>
      <c r="K33" s="17">
        <f t="shared" si="11"/>
        <v>16</v>
      </c>
      <c r="L33" s="17">
        <f t="shared" si="12"/>
        <v>11</v>
      </c>
      <c r="M33" s="17">
        <f t="shared" si="13"/>
        <v>5</v>
      </c>
      <c r="N33" s="17">
        <f t="shared" si="14"/>
        <v>1</v>
      </c>
      <c r="O33" s="17">
        <f t="shared" si="15"/>
        <v>10</v>
      </c>
      <c r="P33" s="17">
        <f t="shared" si="16"/>
        <v>12</v>
      </c>
      <c r="Q33" s="32">
        <f t="shared" si="17"/>
        <v>1</v>
      </c>
      <c r="R33" s="27">
        <f t="shared" si="10"/>
        <v>9.1666666666666661</v>
      </c>
      <c r="S33" s="27">
        <f t="shared" si="18"/>
        <v>9</v>
      </c>
      <c r="T33" s="25"/>
      <c r="U33" s="25">
        <v>2</v>
      </c>
    </row>
    <row r="34" spans="1:21" x14ac:dyDescent="0.2">
      <c r="A34" s="18" t="str">
        <f>'Evaluator 1'!A25:C25</f>
        <v>PGAL</v>
      </c>
      <c r="B34" s="29">
        <f>'Evaluator 1'!J25</f>
        <v>74.899999999999991</v>
      </c>
      <c r="C34" s="29">
        <f>'Evaluator 2'!J25</f>
        <v>58.4</v>
      </c>
      <c r="D34" s="29">
        <f>'Evaluator 3'!J25</f>
        <v>70.099999999999994</v>
      </c>
      <c r="E34" s="29">
        <f>'Evaluator 4'!J25</f>
        <v>76</v>
      </c>
      <c r="F34" s="29">
        <f>'Evaluator 5'!J25</f>
        <v>81</v>
      </c>
      <c r="G34" s="29">
        <f>'Evaluator 6'!J25</f>
        <v>51</v>
      </c>
      <c r="H34" s="31">
        <f>'Evaluator 7'!J25</f>
        <v>5</v>
      </c>
      <c r="I34" s="25"/>
      <c r="J34" s="25"/>
      <c r="K34" s="17">
        <f t="shared" si="11"/>
        <v>12</v>
      </c>
      <c r="L34" s="17">
        <f t="shared" si="12"/>
        <v>19</v>
      </c>
      <c r="M34" s="17">
        <f t="shared" si="13"/>
        <v>14</v>
      </c>
      <c r="N34" s="17">
        <f t="shared" si="14"/>
        <v>8</v>
      </c>
      <c r="O34" s="17">
        <f t="shared" si="15"/>
        <v>6</v>
      </c>
      <c r="P34" s="17">
        <f t="shared" si="16"/>
        <v>22</v>
      </c>
      <c r="Q34" s="32">
        <f t="shared" si="17"/>
        <v>1</v>
      </c>
      <c r="R34" s="27">
        <f t="shared" si="10"/>
        <v>13.5</v>
      </c>
      <c r="S34" s="27">
        <f t="shared" si="18"/>
        <v>13</v>
      </c>
      <c r="T34" s="25"/>
      <c r="U34" s="25">
        <v>2</v>
      </c>
    </row>
    <row r="35" spans="1:21" x14ac:dyDescent="0.2">
      <c r="A35" s="18" t="str">
        <f>'Evaluator 1'!A26:C26</f>
        <v>Powers Brown Architecture</v>
      </c>
      <c r="B35" s="29">
        <f>'Evaluator 1'!J26</f>
        <v>82</v>
      </c>
      <c r="C35" s="29">
        <f>'Evaluator 2'!J26</f>
        <v>59.4</v>
      </c>
      <c r="D35" s="29">
        <f>'Evaluator 3'!J26</f>
        <v>75</v>
      </c>
      <c r="E35" s="29">
        <f>'Evaluator 4'!J26</f>
        <v>66</v>
      </c>
      <c r="F35" s="29">
        <f>'Evaluator 5'!J26</f>
        <v>61</v>
      </c>
      <c r="G35" s="29">
        <f>'Evaluator 6'!J26</f>
        <v>56</v>
      </c>
      <c r="H35" s="31">
        <f>'Evaluator 7'!J26</f>
        <v>5</v>
      </c>
      <c r="I35" s="25"/>
      <c r="J35" s="25"/>
      <c r="K35" s="17">
        <f t="shared" si="11"/>
        <v>5</v>
      </c>
      <c r="L35" s="17">
        <f t="shared" si="12"/>
        <v>18</v>
      </c>
      <c r="M35" s="17">
        <f t="shared" si="13"/>
        <v>12</v>
      </c>
      <c r="N35" s="17">
        <f t="shared" si="14"/>
        <v>11</v>
      </c>
      <c r="O35" s="17">
        <f t="shared" si="15"/>
        <v>15</v>
      </c>
      <c r="P35" s="17">
        <f t="shared" si="16"/>
        <v>19</v>
      </c>
      <c r="Q35" s="32">
        <f t="shared" si="17"/>
        <v>1</v>
      </c>
      <c r="R35" s="27">
        <f t="shared" si="10"/>
        <v>13.333333333333334</v>
      </c>
      <c r="S35" s="27">
        <f t="shared" si="18"/>
        <v>12</v>
      </c>
      <c r="T35" s="25"/>
      <c r="U35" s="25">
        <v>2</v>
      </c>
    </row>
    <row r="36" spans="1:21" x14ac:dyDescent="0.2">
      <c r="A36" s="18" t="str">
        <f>'Evaluator 1'!A28:C28</f>
        <v>RDLR</v>
      </c>
      <c r="B36" s="29">
        <f>'Evaluator 1'!J28</f>
        <v>65.600000000000009</v>
      </c>
      <c r="C36" s="29">
        <f>'Evaluator 2'!J28</f>
        <v>69.8</v>
      </c>
      <c r="D36" s="29">
        <f>'Evaluator 3'!J28</f>
        <v>74.399999999999991</v>
      </c>
      <c r="E36" s="29">
        <f>'Evaluator 4'!J28</f>
        <v>62.5</v>
      </c>
      <c r="F36" s="29">
        <f>'Evaluator 5'!J28</f>
        <v>58</v>
      </c>
      <c r="G36" s="29">
        <f>'Evaluator 6'!J28</f>
        <v>86</v>
      </c>
      <c r="H36" s="31">
        <f>'Evaluator 7'!J28</f>
        <v>5</v>
      </c>
      <c r="I36" s="25"/>
      <c r="J36" s="25"/>
      <c r="K36" s="17">
        <f t="shared" si="11"/>
        <v>24</v>
      </c>
      <c r="L36" s="17">
        <f t="shared" si="12"/>
        <v>13</v>
      </c>
      <c r="M36" s="17">
        <f t="shared" si="13"/>
        <v>13</v>
      </c>
      <c r="N36" s="17">
        <f t="shared" si="14"/>
        <v>13</v>
      </c>
      <c r="O36" s="17">
        <f t="shared" si="15"/>
        <v>16</v>
      </c>
      <c r="P36" s="17">
        <f t="shared" si="16"/>
        <v>4</v>
      </c>
      <c r="Q36" s="32">
        <f t="shared" si="17"/>
        <v>1</v>
      </c>
      <c r="R36" s="27">
        <f t="shared" si="10"/>
        <v>13.833333333333334</v>
      </c>
      <c r="S36" s="27">
        <f t="shared" si="18"/>
        <v>14</v>
      </c>
      <c r="T36" s="25"/>
      <c r="U36" s="25">
        <v>2</v>
      </c>
    </row>
    <row r="37" spans="1:21" x14ac:dyDescent="0.2">
      <c r="A37" s="18" t="str">
        <f>'Evaluator 1'!A29:C29</f>
        <v>RMA</v>
      </c>
      <c r="B37" s="29">
        <f>'Evaluator 1'!J29</f>
        <v>66.600000000000009</v>
      </c>
      <c r="C37" s="29">
        <f>'Evaluator 2'!J29</f>
        <v>46.800000000000004</v>
      </c>
      <c r="D37" s="29">
        <f>'Evaluator 3'!J29</f>
        <v>49.8</v>
      </c>
      <c r="E37" s="29">
        <f>'Evaluator 4'!J29</f>
        <v>46.5</v>
      </c>
      <c r="F37" s="29">
        <f>'Evaluator 5'!J29</f>
        <v>75</v>
      </c>
      <c r="G37" s="29">
        <f>'Evaluator 6'!J29</f>
        <v>56</v>
      </c>
      <c r="H37" s="31">
        <f>'Evaluator 7'!J29</f>
        <v>5</v>
      </c>
      <c r="I37" s="25"/>
      <c r="J37" s="25"/>
      <c r="K37" s="17">
        <f t="shared" si="11"/>
        <v>21</v>
      </c>
      <c r="L37" s="17">
        <f t="shared" si="12"/>
        <v>22</v>
      </c>
      <c r="M37" s="17">
        <f t="shared" si="13"/>
        <v>24</v>
      </c>
      <c r="N37" s="17">
        <f t="shared" si="14"/>
        <v>18</v>
      </c>
      <c r="O37" s="17">
        <f t="shared" si="15"/>
        <v>9</v>
      </c>
      <c r="P37" s="17">
        <f t="shared" si="16"/>
        <v>19</v>
      </c>
      <c r="Q37" s="32">
        <f t="shared" si="17"/>
        <v>1</v>
      </c>
      <c r="R37" s="27">
        <f t="shared" si="10"/>
        <v>18.833333333333332</v>
      </c>
      <c r="S37" s="27">
        <f t="shared" si="18"/>
        <v>21</v>
      </c>
      <c r="T37" s="25"/>
      <c r="U37" s="25">
        <v>2</v>
      </c>
    </row>
    <row r="38" spans="1:21" x14ac:dyDescent="0.2">
      <c r="A38" s="18" t="str">
        <f>'Evaluator 1'!A30:C30</f>
        <v>Slattery Tackett Architects</v>
      </c>
      <c r="B38" s="29">
        <f>'Evaluator 1'!J30</f>
        <v>80.7</v>
      </c>
      <c r="C38" s="29">
        <f>'Evaluator 2'!J30</f>
        <v>56.2</v>
      </c>
      <c r="D38" s="29">
        <f>'Evaluator 3'!J30</f>
        <v>52.9</v>
      </c>
      <c r="E38" s="29">
        <f>'Evaluator 4'!J30</f>
        <v>36</v>
      </c>
      <c r="F38" s="29">
        <f>'Evaluator 5'!J30</f>
        <v>37</v>
      </c>
      <c r="G38" s="29">
        <f>'Evaluator 6'!J30</f>
        <v>59</v>
      </c>
      <c r="H38" s="31">
        <f>'Evaluator 7'!J30</f>
        <v>5</v>
      </c>
      <c r="I38" s="25"/>
      <c r="J38" s="25"/>
      <c r="K38" s="17">
        <f t="shared" si="11"/>
        <v>7</v>
      </c>
      <c r="L38" s="17">
        <f t="shared" si="12"/>
        <v>20</v>
      </c>
      <c r="M38" s="17">
        <f t="shared" si="13"/>
        <v>23</v>
      </c>
      <c r="N38" s="17">
        <f t="shared" si="14"/>
        <v>22</v>
      </c>
      <c r="O38" s="17">
        <f t="shared" si="15"/>
        <v>22</v>
      </c>
      <c r="P38" s="17">
        <f t="shared" si="16"/>
        <v>16</v>
      </c>
      <c r="Q38" s="32">
        <f t="shared" si="17"/>
        <v>1</v>
      </c>
      <c r="R38" s="27">
        <f t="shared" si="10"/>
        <v>18.333333333333332</v>
      </c>
      <c r="S38" s="27">
        <f t="shared" si="18"/>
        <v>20</v>
      </c>
      <c r="T38" s="25"/>
      <c r="U38" s="25">
        <v>2</v>
      </c>
    </row>
    <row r="39" spans="1:21" x14ac:dyDescent="0.2">
      <c r="A39" s="18" t="str">
        <f>'Evaluator 1'!A31:C31</f>
        <v>Smith &amp; Company</v>
      </c>
      <c r="B39" s="29">
        <f>'Evaluator 1'!J31</f>
        <v>75.599999999999994</v>
      </c>
      <c r="C39" s="29">
        <f>'Evaluator 2'!J31</f>
        <v>73.599999999999994</v>
      </c>
      <c r="D39" s="29">
        <f>'Evaluator 3'!J31</f>
        <v>66.8</v>
      </c>
      <c r="E39" s="29">
        <f>'Evaluator 4'!J31</f>
        <v>48.5</v>
      </c>
      <c r="F39" s="29">
        <f>'Evaluator 5'!J31</f>
        <v>49</v>
      </c>
      <c r="G39" s="29">
        <f>'Evaluator 6'!J31</f>
        <v>89</v>
      </c>
      <c r="H39" s="31">
        <f>'Evaluator 7'!J31</f>
        <v>5</v>
      </c>
      <c r="I39" s="25"/>
      <c r="J39" s="25"/>
      <c r="K39" s="17">
        <f t="shared" ref="K39" si="19">RANK(B39,$B$19:$B$42,0)</f>
        <v>10</v>
      </c>
      <c r="L39" s="17">
        <f t="shared" ref="L39" si="20">RANK(C39,$C$19:$C$42,0)</f>
        <v>12</v>
      </c>
      <c r="M39" s="17">
        <f t="shared" ref="M39" si="21">RANK(D39,$D$19:$D$42,0)</f>
        <v>18</v>
      </c>
      <c r="N39" s="17">
        <f t="shared" ref="N39" si="22">RANK(E39,$E$19:$E$42,0)</f>
        <v>16</v>
      </c>
      <c r="O39" s="17">
        <f t="shared" ref="O39" si="23">RANK(F39,$F$19:$F$42,0)</f>
        <v>19</v>
      </c>
      <c r="P39" s="17">
        <f t="shared" ref="P39" si="24">RANK(G39,$G$19:$G$42,0)</f>
        <v>2</v>
      </c>
      <c r="Q39" s="32">
        <f t="shared" si="17"/>
        <v>1</v>
      </c>
      <c r="R39" s="27">
        <f>AVERAGE(K39:P39)</f>
        <v>12.833333333333334</v>
      </c>
      <c r="S39" s="27">
        <f t="shared" si="18"/>
        <v>11</v>
      </c>
      <c r="T39" s="25"/>
      <c r="U39" s="25">
        <v>2</v>
      </c>
    </row>
    <row r="40" spans="1:21" x14ac:dyDescent="0.2">
      <c r="A40" s="18" t="str">
        <f>'Evaluator 1'!A33:C33</f>
        <v>STOA</v>
      </c>
      <c r="B40" s="29">
        <f>'Evaluator 1'!J33</f>
        <v>71.3</v>
      </c>
      <c r="C40" s="29">
        <f>'Evaluator 2'!J33</f>
        <v>62.2</v>
      </c>
      <c r="D40" s="29">
        <f>'Evaluator 3'!J33</f>
        <v>62</v>
      </c>
      <c r="E40" s="29">
        <f>'Evaluator 4'!J33</f>
        <v>48.5</v>
      </c>
      <c r="F40" s="29">
        <f>'Evaluator 5'!J33</f>
        <v>81</v>
      </c>
      <c r="G40" s="29">
        <f>'Evaluator 6'!J33</f>
        <v>70</v>
      </c>
      <c r="H40" s="31">
        <f>'Evaluator 7'!J33</f>
        <v>5</v>
      </c>
      <c r="I40" s="25"/>
      <c r="J40" s="25"/>
      <c r="K40" s="17">
        <f t="shared" si="11"/>
        <v>18</v>
      </c>
      <c r="L40" s="17">
        <f t="shared" si="12"/>
        <v>15</v>
      </c>
      <c r="M40" s="17">
        <f t="shared" si="13"/>
        <v>20</v>
      </c>
      <c r="N40" s="17">
        <f t="shared" si="14"/>
        <v>16</v>
      </c>
      <c r="O40" s="17">
        <f t="shared" si="15"/>
        <v>6</v>
      </c>
      <c r="P40" s="17">
        <f t="shared" si="16"/>
        <v>9</v>
      </c>
      <c r="Q40" s="32">
        <f t="shared" si="17"/>
        <v>1</v>
      </c>
      <c r="R40" s="27">
        <f t="shared" si="10"/>
        <v>14</v>
      </c>
      <c r="S40" s="27">
        <f t="shared" si="18"/>
        <v>15</v>
      </c>
      <c r="T40" s="25"/>
      <c r="U40" s="25">
        <v>2</v>
      </c>
    </row>
    <row r="41" spans="1:21" x14ac:dyDescent="0.2">
      <c r="A41" s="18" t="str">
        <f>'Evaluator 1'!A34:C34</f>
        <v>THR3E Design</v>
      </c>
      <c r="B41" s="29">
        <f>'Evaluator 1'!J34</f>
        <v>66.300000000000011</v>
      </c>
      <c r="C41" s="29">
        <f>'Evaluator 2'!J34</f>
        <v>82.8</v>
      </c>
      <c r="D41" s="29">
        <f>'Evaluator 3'!J34</f>
        <v>55</v>
      </c>
      <c r="E41" s="29">
        <f>'Evaluator 4'!J34</f>
        <v>36</v>
      </c>
      <c r="F41" s="29">
        <f>'Evaluator 5'!J34</f>
        <v>80</v>
      </c>
      <c r="G41" s="29">
        <f>'Evaluator 6'!J34</f>
        <v>57</v>
      </c>
      <c r="H41" s="31">
        <f>'Evaluator 7'!J34</f>
        <v>5</v>
      </c>
      <c r="I41" s="25"/>
      <c r="J41" s="25"/>
      <c r="K41" s="17">
        <f t="shared" si="11"/>
        <v>22</v>
      </c>
      <c r="L41" s="17">
        <f t="shared" si="12"/>
        <v>7</v>
      </c>
      <c r="M41" s="17">
        <f t="shared" si="13"/>
        <v>21</v>
      </c>
      <c r="N41" s="17">
        <f t="shared" si="14"/>
        <v>22</v>
      </c>
      <c r="O41" s="17">
        <f t="shared" si="15"/>
        <v>8</v>
      </c>
      <c r="P41" s="17">
        <f t="shared" si="16"/>
        <v>17</v>
      </c>
      <c r="Q41" s="32">
        <f t="shared" si="17"/>
        <v>1</v>
      </c>
      <c r="R41" s="27">
        <f t="shared" si="10"/>
        <v>16.166666666666668</v>
      </c>
      <c r="S41" s="27">
        <f t="shared" si="18"/>
        <v>18</v>
      </c>
      <c r="T41" s="25"/>
      <c r="U41" s="25">
        <v>2</v>
      </c>
    </row>
    <row r="42" spans="1:21" x14ac:dyDescent="0.2">
      <c r="A42" s="43" t="str">
        <f>'Evaluator 1'!A35:C35</f>
        <v>Ziegler Cooper</v>
      </c>
      <c r="B42" s="29">
        <f>'Evaluator 1'!J35</f>
        <v>75</v>
      </c>
      <c r="C42" s="29">
        <f>'Evaluator 2'!J35</f>
        <v>84.5</v>
      </c>
      <c r="D42" s="29">
        <f>'Evaluator 3'!J35</f>
        <v>88.1</v>
      </c>
      <c r="E42" s="29">
        <f>'Evaluator 4'!J35</f>
        <v>74</v>
      </c>
      <c r="F42" s="29">
        <f>'Evaluator 5'!J35</f>
        <v>62</v>
      </c>
      <c r="G42" s="29">
        <f>'Evaluator 6'!J35</f>
        <v>87</v>
      </c>
      <c r="H42" s="31">
        <f>'Evaluator 7'!J35</f>
        <v>5</v>
      </c>
      <c r="I42" s="25"/>
      <c r="J42" s="25"/>
      <c r="K42" s="17">
        <f t="shared" si="11"/>
        <v>11</v>
      </c>
      <c r="L42" s="17">
        <f t="shared" si="12"/>
        <v>6</v>
      </c>
      <c r="M42" s="17">
        <f t="shared" si="13"/>
        <v>9</v>
      </c>
      <c r="N42" s="17">
        <f t="shared" si="14"/>
        <v>9</v>
      </c>
      <c r="O42" s="17">
        <f t="shared" si="15"/>
        <v>11</v>
      </c>
      <c r="P42" s="17">
        <f t="shared" si="16"/>
        <v>3</v>
      </c>
      <c r="Q42" s="32">
        <f t="shared" si="17"/>
        <v>1</v>
      </c>
      <c r="R42" s="27">
        <f t="shared" si="10"/>
        <v>8.1666666666666661</v>
      </c>
      <c r="S42" s="42">
        <f t="shared" si="18"/>
        <v>7</v>
      </c>
      <c r="T42" s="52"/>
      <c r="U42" s="25">
        <v>2</v>
      </c>
    </row>
  </sheetData>
  <sortState ref="A7:V38">
    <sortCondition ref="U7:U38"/>
  </sortState>
  <mergeCells count="2">
    <mergeCell ref="A3:I3"/>
    <mergeCell ref="R5:S5"/>
  </mergeCells>
  <pageMargins left="0.24" right="0.3" top="1" bottom="1" header="0.5" footer="0.5"/>
  <pageSetup scale="95" orientation="landscape" horizontalDpi="1200" verticalDpi="1200" r:id="rId1"/>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76"/>
  <sheetViews>
    <sheetView tabSelected="1" zoomScaleNormal="100" workbookViewId="0">
      <selection activeCell="A60" sqref="A60:I60"/>
    </sheetView>
  </sheetViews>
  <sheetFormatPr defaultRowHeight="12.75" x14ac:dyDescent="0.2"/>
  <cols>
    <col min="1" max="1" width="28.28515625" style="62" bestFit="1" customWidth="1"/>
    <col min="2" max="19" width="9.5703125" style="62" customWidth="1"/>
    <col min="20" max="16384" width="9.140625" style="62"/>
  </cols>
  <sheetData>
    <row r="1" spans="1:19" ht="15.75" customHeight="1" x14ac:dyDescent="0.25">
      <c r="A1" s="60" t="s">
        <v>55</v>
      </c>
      <c r="B1" s="60"/>
      <c r="C1" s="60"/>
      <c r="D1" s="60"/>
      <c r="E1" s="60"/>
      <c r="F1" s="60"/>
      <c r="G1" s="60"/>
      <c r="H1" s="60"/>
      <c r="I1" s="60"/>
      <c r="J1" s="61"/>
    </row>
    <row r="2" spans="1:19" ht="15.75" x14ac:dyDescent="0.25">
      <c r="A2" s="63" t="s">
        <v>51</v>
      </c>
      <c r="B2" s="63"/>
      <c r="C2" s="63"/>
      <c r="D2" s="63"/>
      <c r="E2" s="63"/>
      <c r="F2" s="63"/>
      <c r="G2" s="63"/>
      <c r="H2" s="63"/>
      <c r="I2" s="63"/>
      <c r="J2" s="64"/>
    </row>
    <row r="3" spans="1:19" x14ac:dyDescent="0.2">
      <c r="A3" s="65" t="s">
        <v>56</v>
      </c>
      <c r="B3" s="66"/>
      <c r="C3" s="66"/>
      <c r="D3" s="66"/>
    </row>
    <row r="4" spans="1:19" ht="15" customHeight="1" x14ac:dyDescent="0.2">
      <c r="A4" s="65" t="s">
        <v>57</v>
      </c>
      <c r="B4" s="67" t="s">
        <v>58</v>
      </c>
      <c r="C4" s="67"/>
      <c r="D4" s="67"/>
      <c r="E4" s="68"/>
    </row>
    <row r="5" spans="1:19" s="71" customFormat="1" ht="20.25" customHeight="1" x14ac:dyDescent="0.25">
      <c r="A5" s="69" t="s">
        <v>59</v>
      </c>
      <c r="B5" s="69"/>
      <c r="C5" s="70"/>
      <c r="D5" s="70"/>
      <c r="E5" s="70"/>
      <c r="F5" s="70"/>
      <c r="G5" s="70"/>
    </row>
    <row r="6" spans="1:19" s="71" customFormat="1" ht="27" customHeight="1" thickBot="1" x14ac:dyDescent="0.25">
      <c r="A6" s="72"/>
      <c r="B6" s="73" t="s">
        <v>60</v>
      </c>
      <c r="C6" s="73"/>
      <c r="D6" s="73"/>
      <c r="E6" s="73"/>
      <c r="F6" s="73"/>
      <c r="G6" s="73"/>
      <c r="H6" s="73"/>
      <c r="I6" s="73"/>
    </row>
    <row r="7" spans="1:19" s="71" customFormat="1" ht="20.25" customHeight="1" x14ac:dyDescent="0.25">
      <c r="A7" s="74" t="s">
        <v>61</v>
      </c>
      <c r="B7" s="74"/>
      <c r="C7" s="75"/>
      <c r="D7" s="76"/>
      <c r="E7" s="76"/>
      <c r="F7" s="76"/>
      <c r="G7" s="76"/>
    </row>
    <row r="8" spans="1:19" s="71" customFormat="1" ht="27" customHeight="1" thickBot="1" x14ac:dyDescent="0.25">
      <c r="A8" s="72"/>
      <c r="B8" s="73" t="s">
        <v>62</v>
      </c>
      <c r="C8" s="73"/>
      <c r="D8" s="73"/>
      <c r="E8" s="73"/>
      <c r="F8" s="73"/>
      <c r="G8" s="73"/>
      <c r="H8" s="73"/>
      <c r="I8" s="73"/>
    </row>
    <row r="9" spans="1:19" ht="15" customHeight="1" x14ac:dyDescent="0.2"/>
    <row r="10" spans="1:19" ht="15" customHeight="1" x14ac:dyDescent="0.2"/>
    <row r="11" spans="1:19" ht="11.25" customHeight="1" thickBot="1" x14ac:dyDescent="0.25"/>
    <row r="12" spans="1:19" s="77" customFormat="1" ht="13.5" thickBot="1" x14ac:dyDescent="0.25">
      <c r="B12" s="78" t="s">
        <v>63</v>
      </c>
      <c r="C12" s="79"/>
      <c r="D12" s="80"/>
      <c r="E12" s="78" t="s">
        <v>64</v>
      </c>
      <c r="F12" s="79"/>
      <c r="G12" s="80"/>
      <c r="H12" s="78" t="s">
        <v>65</v>
      </c>
      <c r="I12" s="79"/>
      <c r="J12" s="80"/>
      <c r="K12" s="78" t="s">
        <v>66</v>
      </c>
      <c r="L12" s="79"/>
      <c r="M12" s="80"/>
      <c r="N12" s="78" t="s">
        <v>67</v>
      </c>
      <c r="O12" s="79"/>
      <c r="P12" s="80"/>
      <c r="Q12" s="78" t="s">
        <v>68</v>
      </c>
      <c r="R12" s="79"/>
      <c r="S12" s="80"/>
    </row>
    <row r="13" spans="1:19" s="77" customFormat="1" ht="105" customHeight="1" x14ac:dyDescent="0.2">
      <c r="B13" s="81" t="s">
        <v>69</v>
      </c>
      <c r="C13" s="82"/>
      <c r="D13" s="83"/>
      <c r="E13" s="81" t="s">
        <v>70</v>
      </c>
      <c r="F13" s="82"/>
      <c r="G13" s="83"/>
      <c r="H13" s="81" t="s">
        <v>71</v>
      </c>
      <c r="I13" s="82"/>
      <c r="J13" s="83"/>
      <c r="K13" s="81" t="s">
        <v>72</v>
      </c>
      <c r="L13" s="82"/>
      <c r="M13" s="83"/>
      <c r="N13" s="81" t="s">
        <v>73</v>
      </c>
      <c r="O13" s="82"/>
      <c r="P13" s="83"/>
      <c r="Q13" s="84" t="s">
        <v>78</v>
      </c>
      <c r="R13" s="82"/>
      <c r="S13" s="83"/>
    </row>
    <row r="14" spans="1:19" s="89" customFormat="1" ht="11.25" customHeight="1" x14ac:dyDescent="0.2">
      <c r="A14" s="85"/>
      <c r="B14" s="86" t="s">
        <v>74</v>
      </c>
      <c r="C14" s="87"/>
      <c r="D14" s="88"/>
      <c r="E14" s="86" t="s">
        <v>74</v>
      </c>
      <c r="F14" s="87"/>
      <c r="G14" s="88"/>
      <c r="H14" s="86" t="s">
        <v>74</v>
      </c>
      <c r="I14" s="87"/>
      <c r="J14" s="88"/>
      <c r="K14" s="86" t="s">
        <v>74</v>
      </c>
      <c r="L14" s="87"/>
      <c r="M14" s="88"/>
      <c r="N14" s="86" t="s">
        <v>74</v>
      </c>
      <c r="O14" s="87"/>
      <c r="P14" s="88"/>
      <c r="Q14" s="86" t="s">
        <v>74</v>
      </c>
      <c r="R14" s="87"/>
      <c r="S14" s="88"/>
    </row>
    <row r="15" spans="1:19" s="89" customFormat="1" x14ac:dyDescent="0.2">
      <c r="A15" s="90" t="s">
        <v>18</v>
      </c>
      <c r="B15" s="91"/>
      <c r="C15" s="92"/>
      <c r="D15" s="93"/>
      <c r="E15" s="91"/>
      <c r="F15" s="92"/>
      <c r="G15" s="93"/>
      <c r="H15" s="91"/>
      <c r="I15" s="92"/>
      <c r="J15" s="93"/>
      <c r="K15" s="91"/>
      <c r="L15" s="92"/>
      <c r="M15" s="93"/>
      <c r="N15" s="91"/>
      <c r="O15" s="92"/>
      <c r="P15" s="93"/>
      <c r="Q15" s="94"/>
      <c r="R15" s="95"/>
      <c r="S15" s="96"/>
    </row>
    <row r="16" spans="1:19" s="89" customFormat="1" x14ac:dyDescent="0.2">
      <c r="A16" s="90" t="s">
        <v>19</v>
      </c>
      <c r="B16" s="97"/>
      <c r="C16" s="98"/>
      <c r="D16" s="99"/>
      <c r="E16" s="97"/>
      <c r="F16" s="98"/>
      <c r="G16" s="99"/>
      <c r="H16" s="97"/>
      <c r="I16" s="98"/>
      <c r="J16" s="99"/>
      <c r="K16" s="97"/>
      <c r="L16" s="98"/>
      <c r="M16" s="99"/>
      <c r="N16" s="97"/>
      <c r="O16" s="98"/>
      <c r="P16" s="99"/>
      <c r="Q16" s="100"/>
      <c r="R16" s="101"/>
      <c r="S16" s="102"/>
    </row>
    <row r="17" spans="1:19" s="89" customFormat="1" x14ac:dyDescent="0.2">
      <c r="A17" s="90" t="s">
        <v>20</v>
      </c>
      <c r="B17" s="97"/>
      <c r="C17" s="98"/>
      <c r="D17" s="99"/>
      <c r="E17" s="97"/>
      <c r="F17" s="98"/>
      <c r="G17" s="99"/>
      <c r="H17" s="97"/>
      <c r="I17" s="98"/>
      <c r="J17" s="99"/>
      <c r="K17" s="97"/>
      <c r="L17" s="98"/>
      <c r="M17" s="99"/>
      <c r="N17" s="97"/>
      <c r="O17" s="98"/>
      <c r="P17" s="99"/>
      <c r="Q17" s="100"/>
      <c r="R17" s="101"/>
      <c r="S17" s="102"/>
    </row>
    <row r="18" spans="1:19" s="89" customFormat="1" x14ac:dyDescent="0.2">
      <c r="A18" s="90" t="s">
        <v>21</v>
      </c>
      <c r="B18" s="97"/>
      <c r="C18" s="98"/>
      <c r="D18" s="99"/>
      <c r="E18" s="97"/>
      <c r="F18" s="98"/>
      <c r="G18" s="99"/>
      <c r="H18" s="97"/>
      <c r="I18" s="98"/>
      <c r="J18" s="99"/>
      <c r="K18" s="97"/>
      <c r="L18" s="98"/>
      <c r="M18" s="99"/>
      <c r="N18" s="97"/>
      <c r="O18" s="98"/>
      <c r="P18" s="99"/>
      <c r="Q18" s="100"/>
      <c r="R18" s="101"/>
      <c r="S18" s="102"/>
    </row>
    <row r="19" spans="1:19" s="89" customFormat="1" x14ac:dyDescent="0.2">
      <c r="A19" s="90" t="s">
        <v>22</v>
      </c>
      <c r="B19" s="97"/>
      <c r="C19" s="98"/>
      <c r="D19" s="99"/>
      <c r="E19" s="97"/>
      <c r="F19" s="98"/>
      <c r="G19" s="99"/>
      <c r="H19" s="97"/>
      <c r="I19" s="98"/>
      <c r="J19" s="99"/>
      <c r="K19" s="97"/>
      <c r="L19" s="98"/>
      <c r="M19" s="99"/>
      <c r="N19" s="97"/>
      <c r="O19" s="98"/>
      <c r="P19" s="99"/>
      <c r="Q19" s="100"/>
      <c r="R19" s="101"/>
      <c r="S19" s="102"/>
    </row>
    <row r="20" spans="1:19" s="89" customFormat="1" x14ac:dyDescent="0.2">
      <c r="A20" s="90" t="s">
        <v>23</v>
      </c>
      <c r="B20" s="97"/>
      <c r="C20" s="98"/>
      <c r="D20" s="99"/>
      <c r="E20" s="97"/>
      <c r="F20" s="98"/>
      <c r="G20" s="99"/>
      <c r="H20" s="97"/>
      <c r="I20" s="98"/>
      <c r="J20" s="99"/>
      <c r="K20" s="97"/>
      <c r="L20" s="98"/>
      <c r="M20" s="99"/>
      <c r="N20" s="97"/>
      <c r="O20" s="98"/>
      <c r="P20" s="99"/>
      <c r="Q20" s="100"/>
      <c r="R20" s="101"/>
      <c r="S20" s="102"/>
    </row>
    <row r="21" spans="1:19" s="89" customFormat="1" x14ac:dyDescent="0.2">
      <c r="A21" s="90" t="s">
        <v>24</v>
      </c>
      <c r="B21" s="97"/>
      <c r="C21" s="98"/>
      <c r="D21" s="99"/>
      <c r="E21" s="97"/>
      <c r="F21" s="98"/>
      <c r="G21" s="99"/>
      <c r="H21" s="97"/>
      <c r="I21" s="98"/>
      <c r="J21" s="99"/>
      <c r="K21" s="97"/>
      <c r="L21" s="98"/>
      <c r="M21" s="99"/>
      <c r="N21" s="97"/>
      <c r="O21" s="98"/>
      <c r="P21" s="99"/>
      <c r="Q21" s="100"/>
      <c r="R21" s="101"/>
      <c r="S21" s="102"/>
    </row>
    <row r="22" spans="1:19" s="89" customFormat="1" x14ac:dyDescent="0.2">
      <c r="A22" s="90" t="s">
        <v>25</v>
      </c>
      <c r="B22" s="97"/>
      <c r="C22" s="98"/>
      <c r="D22" s="99"/>
      <c r="E22" s="97"/>
      <c r="F22" s="98"/>
      <c r="G22" s="99"/>
      <c r="H22" s="97"/>
      <c r="I22" s="98"/>
      <c r="J22" s="99"/>
      <c r="K22" s="97"/>
      <c r="L22" s="98"/>
      <c r="M22" s="99"/>
      <c r="N22" s="97"/>
      <c r="O22" s="98"/>
      <c r="P22" s="99"/>
      <c r="Q22" s="100"/>
      <c r="R22" s="101"/>
      <c r="S22" s="102"/>
    </row>
    <row r="23" spans="1:19" s="89" customFormat="1" x14ac:dyDescent="0.2">
      <c r="A23" s="90" t="s">
        <v>26</v>
      </c>
      <c r="B23" s="97"/>
      <c r="C23" s="98"/>
      <c r="D23" s="99"/>
      <c r="E23" s="97"/>
      <c r="F23" s="98"/>
      <c r="G23" s="99"/>
      <c r="H23" s="97"/>
      <c r="I23" s="98"/>
      <c r="J23" s="99"/>
      <c r="K23" s="97"/>
      <c r="L23" s="98"/>
      <c r="M23" s="99"/>
      <c r="N23" s="97"/>
      <c r="O23" s="98"/>
      <c r="P23" s="99"/>
      <c r="Q23" s="100"/>
      <c r="R23" s="101"/>
      <c r="S23" s="102"/>
    </row>
    <row r="24" spans="1:19" s="89" customFormat="1" x14ac:dyDescent="0.2">
      <c r="A24" s="90" t="s">
        <v>27</v>
      </c>
      <c r="B24" s="97"/>
      <c r="C24" s="98"/>
      <c r="D24" s="99"/>
      <c r="E24" s="97"/>
      <c r="F24" s="98"/>
      <c r="G24" s="99"/>
      <c r="H24" s="97"/>
      <c r="I24" s="98"/>
      <c r="J24" s="99"/>
      <c r="K24" s="97"/>
      <c r="L24" s="98"/>
      <c r="M24" s="99"/>
      <c r="N24" s="97"/>
      <c r="O24" s="98"/>
      <c r="P24" s="99"/>
      <c r="Q24" s="100"/>
      <c r="R24" s="101"/>
      <c r="S24" s="102"/>
    </row>
    <row r="25" spans="1:19" s="89" customFormat="1" x14ac:dyDescent="0.2">
      <c r="A25" s="90" t="s">
        <v>28</v>
      </c>
      <c r="B25" s="97"/>
      <c r="C25" s="98"/>
      <c r="D25" s="99"/>
      <c r="E25" s="97"/>
      <c r="F25" s="98"/>
      <c r="G25" s="99"/>
      <c r="H25" s="97"/>
      <c r="I25" s="98"/>
      <c r="J25" s="99"/>
      <c r="K25" s="97"/>
      <c r="L25" s="98"/>
      <c r="M25" s="99"/>
      <c r="N25" s="97"/>
      <c r="O25" s="98"/>
      <c r="P25" s="99"/>
      <c r="Q25" s="100"/>
      <c r="R25" s="101"/>
      <c r="S25" s="102"/>
    </row>
    <row r="26" spans="1:19" s="89" customFormat="1" x14ac:dyDescent="0.2">
      <c r="A26" s="90" t="s">
        <v>29</v>
      </c>
      <c r="B26" s="97"/>
      <c r="C26" s="98"/>
      <c r="D26" s="99"/>
      <c r="E26" s="97"/>
      <c r="F26" s="98"/>
      <c r="G26" s="99"/>
      <c r="H26" s="97"/>
      <c r="I26" s="98"/>
      <c r="J26" s="99"/>
      <c r="K26" s="97"/>
      <c r="L26" s="98"/>
      <c r="M26" s="99"/>
      <c r="N26" s="97"/>
      <c r="O26" s="98"/>
      <c r="P26" s="99"/>
      <c r="Q26" s="100"/>
      <c r="R26" s="101"/>
      <c r="S26" s="102"/>
    </row>
    <row r="27" spans="1:19" s="89" customFormat="1" x14ac:dyDescent="0.2">
      <c r="A27" s="90" t="s">
        <v>30</v>
      </c>
      <c r="B27" s="97"/>
      <c r="C27" s="98"/>
      <c r="D27" s="99"/>
      <c r="E27" s="97"/>
      <c r="F27" s="98"/>
      <c r="G27" s="99"/>
      <c r="H27" s="97"/>
      <c r="I27" s="98"/>
      <c r="J27" s="99"/>
      <c r="K27" s="97"/>
      <c r="L27" s="98"/>
      <c r="M27" s="99"/>
      <c r="N27" s="97"/>
      <c r="O27" s="98"/>
      <c r="P27" s="99"/>
      <c r="Q27" s="100"/>
      <c r="R27" s="101"/>
      <c r="S27" s="102"/>
    </row>
    <row r="28" spans="1:19" s="89" customFormat="1" x14ac:dyDescent="0.2">
      <c r="A28" s="90" t="s">
        <v>31</v>
      </c>
      <c r="B28" s="97"/>
      <c r="C28" s="98"/>
      <c r="D28" s="99"/>
      <c r="E28" s="97"/>
      <c r="F28" s="98"/>
      <c r="G28" s="99"/>
      <c r="H28" s="97"/>
      <c r="I28" s="98"/>
      <c r="J28" s="99"/>
      <c r="K28" s="97"/>
      <c r="L28" s="98"/>
      <c r="M28" s="99"/>
      <c r="N28" s="97"/>
      <c r="O28" s="98"/>
      <c r="P28" s="99"/>
      <c r="Q28" s="100"/>
      <c r="R28" s="101"/>
      <c r="S28" s="102"/>
    </row>
    <row r="29" spans="1:19" s="89" customFormat="1" x14ac:dyDescent="0.2">
      <c r="A29" s="90" t="s">
        <v>32</v>
      </c>
      <c r="B29" s="97"/>
      <c r="C29" s="98"/>
      <c r="D29" s="99"/>
      <c r="E29" s="97"/>
      <c r="F29" s="98"/>
      <c r="G29" s="99"/>
      <c r="H29" s="97"/>
      <c r="I29" s="98"/>
      <c r="J29" s="99"/>
      <c r="K29" s="97"/>
      <c r="L29" s="98"/>
      <c r="M29" s="99"/>
      <c r="N29" s="97"/>
      <c r="O29" s="98"/>
      <c r="P29" s="99"/>
      <c r="Q29" s="100"/>
      <c r="R29" s="101"/>
      <c r="S29" s="102"/>
    </row>
    <row r="30" spans="1:19" s="89" customFormat="1" x14ac:dyDescent="0.2">
      <c r="A30" s="90" t="s">
        <v>33</v>
      </c>
      <c r="B30" s="91"/>
      <c r="C30" s="92"/>
      <c r="D30" s="93"/>
      <c r="E30" s="91"/>
      <c r="F30" s="92"/>
      <c r="G30" s="93"/>
      <c r="H30" s="91"/>
      <c r="I30" s="92"/>
      <c r="J30" s="93"/>
      <c r="K30" s="91"/>
      <c r="L30" s="92"/>
      <c r="M30" s="93"/>
      <c r="N30" s="91"/>
      <c r="O30" s="92"/>
      <c r="P30" s="93"/>
      <c r="Q30" s="94"/>
      <c r="R30" s="95"/>
      <c r="S30" s="96"/>
    </row>
    <row r="31" spans="1:19" s="89" customFormat="1" x14ac:dyDescent="0.2">
      <c r="A31" s="90" t="s">
        <v>34</v>
      </c>
      <c r="B31" s="97"/>
      <c r="C31" s="98"/>
      <c r="D31" s="99"/>
      <c r="E31" s="97"/>
      <c r="F31" s="98"/>
      <c r="G31" s="99"/>
      <c r="H31" s="97"/>
      <c r="I31" s="98"/>
      <c r="J31" s="99"/>
      <c r="K31" s="97"/>
      <c r="L31" s="98"/>
      <c r="M31" s="99"/>
      <c r="N31" s="97"/>
      <c r="O31" s="98"/>
      <c r="P31" s="99"/>
      <c r="Q31" s="100"/>
      <c r="R31" s="101"/>
      <c r="S31" s="102"/>
    </row>
    <row r="32" spans="1:19" s="89" customFormat="1" x14ac:dyDescent="0.2">
      <c r="A32" s="103" t="s">
        <v>35</v>
      </c>
      <c r="B32" s="97"/>
      <c r="C32" s="98"/>
      <c r="D32" s="99"/>
      <c r="E32" s="97"/>
      <c r="F32" s="98"/>
      <c r="G32" s="99"/>
      <c r="H32" s="97"/>
      <c r="I32" s="98"/>
      <c r="J32" s="99"/>
      <c r="K32" s="97"/>
      <c r="L32" s="98"/>
      <c r="M32" s="99"/>
      <c r="N32" s="97"/>
      <c r="O32" s="98"/>
      <c r="P32" s="99"/>
      <c r="Q32" s="100"/>
      <c r="R32" s="101"/>
      <c r="S32" s="102"/>
    </row>
    <row r="33" spans="1:19" s="89" customFormat="1" x14ac:dyDescent="0.2">
      <c r="A33" s="103" t="s">
        <v>36</v>
      </c>
      <c r="B33" s="97"/>
      <c r="C33" s="98"/>
      <c r="D33" s="99"/>
      <c r="E33" s="97"/>
      <c r="F33" s="98"/>
      <c r="G33" s="99"/>
      <c r="H33" s="97"/>
      <c r="I33" s="98"/>
      <c r="J33" s="99"/>
      <c r="K33" s="97"/>
      <c r="L33" s="98"/>
      <c r="M33" s="99"/>
      <c r="N33" s="97"/>
      <c r="O33" s="98"/>
      <c r="P33" s="99"/>
      <c r="Q33" s="100"/>
      <c r="R33" s="101"/>
      <c r="S33" s="102"/>
    </row>
    <row r="34" spans="1:19" s="89" customFormat="1" x14ac:dyDescent="0.2">
      <c r="A34" s="90" t="s">
        <v>37</v>
      </c>
      <c r="B34" s="97"/>
      <c r="C34" s="98"/>
      <c r="D34" s="99"/>
      <c r="E34" s="97"/>
      <c r="F34" s="98"/>
      <c r="G34" s="99"/>
      <c r="H34" s="97"/>
      <c r="I34" s="98"/>
      <c r="J34" s="99"/>
      <c r="K34" s="97"/>
      <c r="L34" s="98"/>
      <c r="M34" s="99"/>
      <c r="N34" s="97"/>
      <c r="O34" s="98"/>
      <c r="P34" s="99"/>
      <c r="Q34" s="100"/>
      <c r="R34" s="101"/>
      <c r="S34" s="102"/>
    </row>
    <row r="35" spans="1:19" s="89" customFormat="1" x14ac:dyDescent="0.2">
      <c r="A35" s="90" t="s">
        <v>38</v>
      </c>
      <c r="B35" s="97"/>
      <c r="C35" s="98"/>
      <c r="D35" s="99"/>
      <c r="E35" s="97"/>
      <c r="F35" s="98"/>
      <c r="G35" s="99"/>
      <c r="H35" s="97"/>
      <c r="I35" s="98"/>
      <c r="J35" s="99"/>
      <c r="K35" s="97"/>
      <c r="L35" s="98"/>
      <c r="M35" s="99"/>
      <c r="N35" s="97"/>
      <c r="O35" s="98"/>
      <c r="P35" s="99"/>
      <c r="Q35" s="100"/>
      <c r="R35" s="101"/>
      <c r="S35" s="102"/>
    </row>
    <row r="36" spans="1:19" s="89" customFormat="1" x14ac:dyDescent="0.2">
      <c r="A36" s="90" t="s">
        <v>39</v>
      </c>
      <c r="B36" s="97"/>
      <c r="C36" s="98"/>
      <c r="D36" s="99"/>
      <c r="E36" s="97"/>
      <c r="F36" s="98"/>
      <c r="G36" s="99"/>
      <c r="H36" s="97"/>
      <c r="I36" s="98"/>
      <c r="J36" s="99"/>
      <c r="K36" s="97"/>
      <c r="L36" s="98"/>
      <c r="M36" s="99"/>
      <c r="N36" s="97"/>
      <c r="O36" s="98"/>
      <c r="P36" s="99"/>
      <c r="Q36" s="100"/>
      <c r="R36" s="101"/>
      <c r="S36" s="102"/>
    </row>
    <row r="37" spans="1:19" s="89" customFormat="1" x14ac:dyDescent="0.2">
      <c r="A37" s="90" t="s">
        <v>40</v>
      </c>
      <c r="B37" s="97"/>
      <c r="C37" s="98"/>
      <c r="D37" s="99"/>
      <c r="E37" s="97"/>
      <c r="F37" s="98"/>
      <c r="G37" s="99"/>
      <c r="H37" s="97"/>
      <c r="I37" s="98"/>
      <c r="J37" s="99"/>
      <c r="K37" s="97"/>
      <c r="L37" s="98"/>
      <c r="M37" s="99"/>
      <c r="N37" s="97"/>
      <c r="O37" s="98"/>
      <c r="P37" s="99"/>
      <c r="Q37" s="100"/>
      <c r="R37" s="101"/>
      <c r="S37" s="102"/>
    </row>
    <row r="38" spans="1:19" s="89" customFormat="1" x14ac:dyDescent="0.2">
      <c r="A38" s="90" t="s">
        <v>41</v>
      </c>
      <c r="B38" s="97"/>
      <c r="C38" s="98"/>
      <c r="D38" s="99"/>
      <c r="E38" s="97"/>
      <c r="F38" s="98"/>
      <c r="G38" s="99"/>
      <c r="H38" s="97"/>
      <c r="I38" s="98"/>
      <c r="J38" s="99"/>
      <c r="K38" s="97"/>
      <c r="L38" s="98"/>
      <c r="M38" s="99"/>
      <c r="N38" s="97"/>
      <c r="O38" s="98"/>
      <c r="P38" s="99"/>
      <c r="Q38" s="100"/>
      <c r="R38" s="101"/>
      <c r="S38" s="102"/>
    </row>
    <row r="39" spans="1:19" s="89" customFormat="1" x14ac:dyDescent="0.2">
      <c r="A39" s="90" t="s">
        <v>42</v>
      </c>
      <c r="B39" s="97"/>
      <c r="C39" s="98"/>
      <c r="D39" s="99"/>
      <c r="E39" s="97"/>
      <c r="F39" s="98"/>
      <c r="G39" s="99"/>
      <c r="H39" s="97"/>
      <c r="I39" s="98"/>
      <c r="J39" s="99"/>
      <c r="K39" s="97"/>
      <c r="L39" s="98"/>
      <c r="M39" s="99"/>
      <c r="N39" s="97"/>
      <c r="O39" s="98"/>
      <c r="P39" s="99"/>
      <c r="Q39" s="100"/>
      <c r="R39" s="101"/>
      <c r="S39" s="102"/>
    </row>
    <row r="40" spans="1:19" s="89" customFormat="1" x14ac:dyDescent="0.2">
      <c r="A40" s="90" t="s">
        <v>43</v>
      </c>
      <c r="B40" s="97"/>
      <c r="C40" s="98"/>
      <c r="D40" s="99"/>
      <c r="E40" s="97"/>
      <c r="F40" s="98"/>
      <c r="G40" s="99"/>
      <c r="H40" s="97"/>
      <c r="I40" s="98"/>
      <c r="J40" s="99"/>
      <c r="K40" s="97"/>
      <c r="L40" s="98"/>
      <c r="M40" s="99"/>
      <c r="N40" s="97"/>
      <c r="O40" s="98"/>
      <c r="P40" s="99"/>
      <c r="Q40" s="100"/>
      <c r="R40" s="101"/>
      <c r="S40" s="102"/>
    </row>
    <row r="41" spans="1:19" s="89" customFormat="1" x14ac:dyDescent="0.2">
      <c r="A41" s="90" t="s">
        <v>44</v>
      </c>
      <c r="B41" s="97"/>
      <c r="C41" s="98"/>
      <c r="D41" s="99"/>
      <c r="E41" s="97"/>
      <c r="F41" s="98"/>
      <c r="G41" s="99"/>
      <c r="H41" s="97"/>
      <c r="I41" s="98"/>
      <c r="J41" s="99"/>
      <c r="K41" s="97"/>
      <c r="L41" s="98"/>
      <c r="M41" s="99"/>
      <c r="N41" s="97"/>
      <c r="O41" s="98"/>
      <c r="P41" s="99"/>
      <c r="Q41" s="100"/>
      <c r="R41" s="101"/>
      <c r="S41" s="102"/>
    </row>
    <row r="42" spans="1:19" s="89" customFormat="1" x14ac:dyDescent="0.2">
      <c r="A42" s="90" t="s">
        <v>45</v>
      </c>
      <c r="B42" s="97"/>
      <c r="C42" s="98"/>
      <c r="D42" s="99"/>
      <c r="E42" s="97"/>
      <c r="F42" s="98"/>
      <c r="G42" s="99"/>
      <c r="H42" s="97"/>
      <c r="I42" s="98"/>
      <c r="J42" s="99"/>
      <c r="K42" s="97"/>
      <c r="L42" s="98"/>
      <c r="M42" s="99"/>
      <c r="N42" s="97"/>
      <c r="O42" s="98"/>
      <c r="P42" s="99"/>
      <c r="Q42" s="100"/>
      <c r="R42" s="101"/>
      <c r="S42" s="102"/>
    </row>
    <row r="43" spans="1:19" s="89" customFormat="1" x14ac:dyDescent="0.2">
      <c r="A43" s="90" t="s">
        <v>46</v>
      </c>
      <c r="B43" s="97"/>
      <c r="C43" s="98"/>
      <c r="D43" s="99"/>
      <c r="E43" s="97"/>
      <c r="F43" s="98"/>
      <c r="G43" s="99"/>
      <c r="H43" s="97"/>
      <c r="I43" s="98"/>
      <c r="J43" s="99"/>
      <c r="K43" s="97"/>
      <c r="L43" s="98"/>
      <c r="M43" s="99"/>
      <c r="N43" s="97"/>
      <c r="O43" s="98"/>
      <c r="P43" s="99"/>
      <c r="Q43" s="100"/>
      <c r="R43" s="101"/>
      <c r="S43" s="102"/>
    </row>
    <row r="44" spans="1:19" s="89" customFormat="1" x14ac:dyDescent="0.2">
      <c r="A44" s="90" t="s">
        <v>47</v>
      </c>
      <c r="B44" s="97"/>
      <c r="C44" s="98"/>
      <c r="D44" s="99"/>
      <c r="E44" s="97"/>
      <c r="F44" s="98"/>
      <c r="G44" s="99"/>
      <c r="H44" s="97"/>
      <c r="I44" s="98"/>
      <c r="J44" s="99"/>
      <c r="K44" s="97"/>
      <c r="L44" s="98"/>
      <c r="M44" s="99"/>
      <c r="N44" s="97"/>
      <c r="O44" s="98"/>
      <c r="P44" s="99"/>
      <c r="Q44" s="100"/>
      <c r="R44" s="101"/>
      <c r="S44" s="102"/>
    </row>
    <row r="45" spans="1:19" s="89" customFormat="1" x14ac:dyDescent="0.2">
      <c r="A45" s="90" t="s">
        <v>48</v>
      </c>
      <c r="B45" s="97"/>
      <c r="C45" s="98"/>
      <c r="D45" s="99"/>
      <c r="E45" s="97"/>
      <c r="F45" s="98"/>
      <c r="G45" s="99"/>
      <c r="H45" s="97"/>
      <c r="I45" s="98"/>
      <c r="J45" s="99"/>
      <c r="K45" s="97"/>
      <c r="L45" s="98"/>
      <c r="M45" s="99"/>
      <c r="N45" s="97"/>
      <c r="O45" s="98"/>
      <c r="P45" s="99"/>
      <c r="Q45" s="100"/>
      <c r="R45" s="101"/>
      <c r="S45" s="102"/>
    </row>
    <row r="46" spans="1:19" s="89" customFormat="1" x14ac:dyDescent="0.2">
      <c r="A46" s="90" t="s">
        <v>49</v>
      </c>
      <c r="B46" s="97"/>
      <c r="C46" s="98"/>
      <c r="D46" s="99"/>
      <c r="E46" s="97"/>
      <c r="F46" s="98"/>
      <c r="G46" s="99"/>
      <c r="H46" s="97"/>
      <c r="I46" s="98"/>
      <c r="J46" s="99"/>
      <c r="K46" s="97"/>
      <c r="L46" s="98"/>
      <c r="M46" s="99"/>
      <c r="N46" s="97"/>
      <c r="O46" s="98"/>
      <c r="P46" s="99"/>
      <c r="Q46" s="100"/>
      <c r="R46" s="101"/>
      <c r="S46" s="102"/>
    </row>
    <row r="47" spans="1:19" s="105" customFormat="1" ht="7.5" customHeight="1" x14ac:dyDescent="0.2">
      <c r="A47" s="104"/>
      <c r="B47" s="104"/>
      <c r="C47" s="104"/>
      <c r="D47" s="104"/>
      <c r="E47" s="104"/>
      <c r="F47" s="104"/>
      <c r="G47" s="104"/>
      <c r="H47" s="104"/>
      <c r="I47" s="104"/>
      <c r="J47" s="104"/>
      <c r="K47" s="104"/>
      <c r="L47" s="104"/>
      <c r="M47" s="104"/>
      <c r="N47" s="104"/>
      <c r="O47" s="104"/>
      <c r="P47" s="104"/>
      <c r="Q47" s="104"/>
      <c r="R47" s="104"/>
      <c r="S47" s="104"/>
    </row>
    <row r="48" spans="1:19" s="106" customFormat="1" ht="6.75" customHeight="1" x14ac:dyDescent="0.2"/>
    <row r="50" spans="1:13" x14ac:dyDescent="0.2">
      <c r="A50" s="107"/>
      <c r="G50" s="108"/>
      <c r="H50" s="108"/>
    </row>
    <row r="51" spans="1:13" x14ac:dyDescent="0.2">
      <c r="A51" s="109" t="s">
        <v>75</v>
      </c>
      <c r="G51" s="108"/>
      <c r="H51" s="108"/>
      <c r="I51" s="108"/>
      <c r="J51" s="108"/>
    </row>
    <row r="52" spans="1:13" ht="15" x14ac:dyDescent="0.25">
      <c r="A52" s="110"/>
      <c r="B52" s="110"/>
      <c r="C52" s="111"/>
      <c r="G52" s="108"/>
      <c r="H52" s="108"/>
      <c r="I52" s="108"/>
      <c r="J52" s="108"/>
    </row>
    <row r="53" spans="1:13" ht="15" x14ac:dyDescent="0.25">
      <c r="A53" s="110"/>
      <c r="B53" s="110"/>
      <c r="C53" s="111"/>
      <c r="G53" s="108"/>
      <c r="H53" s="108"/>
      <c r="I53" s="108"/>
      <c r="J53" s="108"/>
    </row>
    <row r="54" spans="1:13" ht="15" x14ac:dyDescent="0.25">
      <c r="A54" s="110"/>
      <c r="B54" s="110"/>
      <c r="C54" s="111"/>
      <c r="G54" s="108"/>
      <c r="H54" s="108"/>
      <c r="I54" s="108"/>
      <c r="J54" s="108"/>
    </row>
    <row r="55" spans="1:13" ht="15" x14ac:dyDescent="0.25">
      <c r="A55" s="110"/>
      <c r="B55" s="110"/>
      <c r="C55" s="111"/>
      <c r="G55" s="108"/>
      <c r="H55" s="108"/>
      <c r="I55" s="108"/>
      <c r="J55" s="108"/>
    </row>
    <row r="56" spans="1:13" ht="15" x14ac:dyDescent="0.25">
      <c r="A56" s="110"/>
      <c r="B56" s="110"/>
      <c r="C56" s="111"/>
      <c r="G56" s="108"/>
      <c r="H56" s="108"/>
      <c r="I56" s="108"/>
      <c r="J56" s="108"/>
    </row>
    <row r="57" spans="1:13" ht="15" x14ac:dyDescent="0.25">
      <c r="A57" s="110"/>
      <c r="B57" s="110"/>
      <c r="C57" s="111"/>
      <c r="G57" s="108"/>
      <c r="H57" s="108"/>
      <c r="I57" s="108"/>
      <c r="J57" s="108"/>
    </row>
    <row r="58" spans="1:13" x14ac:dyDescent="0.2">
      <c r="I58" s="108"/>
      <c r="J58" s="108"/>
      <c r="K58" s="108"/>
      <c r="L58" s="108"/>
    </row>
    <row r="59" spans="1:13" x14ac:dyDescent="0.2">
      <c r="A59" s="112" t="s">
        <v>76</v>
      </c>
      <c r="I59" s="108"/>
      <c r="J59" s="108"/>
      <c r="K59" s="108"/>
      <c r="L59" s="108"/>
      <c r="M59" s="108"/>
    </row>
    <row r="60" spans="1:13" ht="15" x14ac:dyDescent="0.2">
      <c r="C60" s="113"/>
      <c r="L60" s="108"/>
      <c r="M60" s="108"/>
    </row>
    <row r="61" spans="1:13" x14ac:dyDescent="0.2">
      <c r="L61" s="108"/>
      <c r="M61" s="108"/>
    </row>
    <row r="62" spans="1:13" x14ac:dyDescent="0.2">
      <c r="L62" s="108"/>
      <c r="M62" s="108"/>
    </row>
    <row r="63" spans="1:13" x14ac:dyDescent="0.2">
      <c r="L63" s="108"/>
      <c r="M63" s="108"/>
    </row>
    <row r="76" spans="1:1" x14ac:dyDescent="0.2">
      <c r="A76" s="114" t="s">
        <v>77</v>
      </c>
    </row>
  </sheetData>
  <mergeCells count="218">
    <mergeCell ref="B46:D46"/>
    <mergeCell ref="E46:G46"/>
    <mergeCell ref="H46:J46"/>
    <mergeCell ref="K46:M46"/>
    <mergeCell ref="N46:P46"/>
    <mergeCell ref="Q46:S46"/>
    <mergeCell ref="B45:D45"/>
    <mergeCell ref="E45:G45"/>
    <mergeCell ref="H45:J45"/>
    <mergeCell ref="K45:M45"/>
    <mergeCell ref="N45:P45"/>
    <mergeCell ref="Q45:S45"/>
    <mergeCell ref="B44:D44"/>
    <mergeCell ref="E44:G44"/>
    <mergeCell ref="H44:J44"/>
    <mergeCell ref="K44:M44"/>
    <mergeCell ref="N44:P44"/>
    <mergeCell ref="Q44:S44"/>
    <mergeCell ref="B43:D43"/>
    <mergeCell ref="E43:G43"/>
    <mergeCell ref="H43:J43"/>
    <mergeCell ref="K43:M43"/>
    <mergeCell ref="N43:P43"/>
    <mergeCell ref="Q43:S43"/>
    <mergeCell ref="B42:D42"/>
    <mergeCell ref="E42:G42"/>
    <mergeCell ref="H42:J42"/>
    <mergeCell ref="K42:M42"/>
    <mergeCell ref="N42:P42"/>
    <mergeCell ref="Q42:S42"/>
    <mergeCell ref="B41:D41"/>
    <mergeCell ref="E41:G41"/>
    <mergeCell ref="H41:J41"/>
    <mergeCell ref="K41:M41"/>
    <mergeCell ref="N41:P41"/>
    <mergeCell ref="Q41:S41"/>
    <mergeCell ref="B40:D40"/>
    <mergeCell ref="E40:G40"/>
    <mergeCell ref="H40:J40"/>
    <mergeCell ref="K40:M40"/>
    <mergeCell ref="N40:P40"/>
    <mergeCell ref="Q40:S40"/>
    <mergeCell ref="B39:D39"/>
    <mergeCell ref="E39:G39"/>
    <mergeCell ref="H39:J39"/>
    <mergeCell ref="K39:M39"/>
    <mergeCell ref="N39:P39"/>
    <mergeCell ref="Q39:S39"/>
    <mergeCell ref="B38:D38"/>
    <mergeCell ref="E38:G38"/>
    <mergeCell ref="H38:J38"/>
    <mergeCell ref="K38:M38"/>
    <mergeCell ref="N38:P38"/>
    <mergeCell ref="Q38:S38"/>
    <mergeCell ref="B37:D37"/>
    <mergeCell ref="E37:G37"/>
    <mergeCell ref="H37:J37"/>
    <mergeCell ref="K37:M37"/>
    <mergeCell ref="N37:P37"/>
    <mergeCell ref="Q37:S37"/>
    <mergeCell ref="B36:D36"/>
    <mergeCell ref="E36:G36"/>
    <mergeCell ref="H36:J36"/>
    <mergeCell ref="K36:M36"/>
    <mergeCell ref="N36:P36"/>
    <mergeCell ref="Q36:S36"/>
    <mergeCell ref="B35:D35"/>
    <mergeCell ref="E35:G35"/>
    <mergeCell ref="H35:J35"/>
    <mergeCell ref="K35:M35"/>
    <mergeCell ref="N35:P35"/>
    <mergeCell ref="Q35:S35"/>
    <mergeCell ref="B34:D34"/>
    <mergeCell ref="E34:G34"/>
    <mergeCell ref="H34:J34"/>
    <mergeCell ref="K34:M34"/>
    <mergeCell ref="N34:P34"/>
    <mergeCell ref="Q34:S34"/>
    <mergeCell ref="B33:D33"/>
    <mergeCell ref="E33:G33"/>
    <mergeCell ref="H33:J33"/>
    <mergeCell ref="K33:M33"/>
    <mergeCell ref="N33:P33"/>
    <mergeCell ref="Q33:S33"/>
    <mergeCell ref="B32:D32"/>
    <mergeCell ref="E32:G32"/>
    <mergeCell ref="H32:J32"/>
    <mergeCell ref="K32:M32"/>
    <mergeCell ref="N32:P32"/>
    <mergeCell ref="Q32:S32"/>
    <mergeCell ref="B31:D31"/>
    <mergeCell ref="E31:G31"/>
    <mergeCell ref="H31:J31"/>
    <mergeCell ref="K31:M31"/>
    <mergeCell ref="N31:P31"/>
    <mergeCell ref="Q31:S31"/>
    <mergeCell ref="B30:D30"/>
    <mergeCell ref="E30:G30"/>
    <mergeCell ref="H30:J30"/>
    <mergeCell ref="K30:M30"/>
    <mergeCell ref="N30:P30"/>
    <mergeCell ref="Q30:S30"/>
    <mergeCell ref="B29:D29"/>
    <mergeCell ref="E29:G29"/>
    <mergeCell ref="H29:J29"/>
    <mergeCell ref="K29:M29"/>
    <mergeCell ref="N29:P29"/>
    <mergeCell ref="Q29:S29"/>
    <mergeCell ref="B28:D28"/>
    <mergeCell ref="E28:G28"/>
    <mergeCell ref="H28:J28"/>
    <mergeCell ref="K28:M28"/>
    <mergeCell ref="N28:P28"/>
    <mergeCell ref="Q28:S28"/>
    <mergeCell ref="B27:D27"/>
    <mergeCell ref="E27:G27"/>
    <mergeCell ref="H27:J27"/>
    <mergeCell ref="K27:M27"/>
    <mergeCell ref="N27:P27"/>
    <mergeCell ref="Q27:S27"/>
    <mergeCell ref="B26:D26"/>
    <mergeCell ref="E26:G26"/>
    <mergeCell ref="H26:J26"/>
    <mergeCell ref="K26:M26"/>
    <mergeCell ref="N26:P26"/>
    <mergeCell ref="Q26:S26"/>
    <mergeCell ref="B25:D25"/>
    <mergeCell ref="E25:G25"/>
    <mergeCell ref="H25:J25"/>
    <mergeCell ref="K25:M25"/>
    <mergeCell ref="N25:P25"/>
    <mergeCell ref="Q25:S25"/>
    <mergeCell ref="B24:D24"/>
    <mergeCell ref="E24:G24"/>
    <mergeCell ref="H24:J24"/>
    <mergeCell ref="K24:M24"/>
    <mergeCell ref="N24:P24"/>
    <mergeCell ref="Q24:S24"/>
    <mergeCell ref="B23:D23"/>
    <mergeCell ref="E23:G23"/>
    <mergeCell ref="H23:J23"/>
    <mergeCell ref="K23:M23"/>
    <mergeCell ref="N23:P23"/>
    <mergeCell ref="Q23:S23"/>
    <mergeCell ref="B22:D22"/>
    <mergeCell ref="E22:G22"/>
    <mergeCell ref="H22:J22"/>
    <mergeCell ref="K22:M22"/>
    <mergeCell ref="N22:P22"/>
    <mergeCell ref="Q22:S22"/>
    <mergeCell ref="B21:D21"/>
    <mergeCell ref="E21:G21"/>
    <mergeCell ref="H21:J21"/>
    <mergeCell ref="K21:M21"/>
    <mergeCell ref="N21:P21"/>
    <mergeCell ref="Q21:S21"/>
    <mergeCell ref="B20:D20"/>
    <mergeCell ref="E20:G20"/>
    <mergeCell ref="H20:J20"/>
    <mergeCell ref="K20:M20"/>
    <mergeCell ref="N20:P20"/>
    <mergeCell ref="Q20:S20"/>
    <mergeCell ref="B19:D19"/>
    <mergeCell ref="E19:G19"/>
    <mergeCell ref="H19:J19"/>
    <mergeCell ref="K19:M19"/>
    <mergeCell ref="N19:P19"/>
    <mergeCell ref="Q19:S19"/>
    <mergeCell ref="B18:D18"/>
    <mergeCell ref="E18:G18"/>
    <mergeCell ref="H18:J18"/>
    <mergeCell ref="K18:M18"/>
    <mergeCell ref="N18:P18"/>
    <mergeCell ref="Q18:S18"/>
    <mergeCell ref="B17:D17"/>
    <mergeCell ref="E17:G17"/>
    <mergeCell ref="H17:J17"/>
    <mergeCell ref="K17:M17"/>
    <mergeCell ref="N17:P17"/>
    <mergeCell ref="Q17:S17"/>
    <mergeCell ref="B16:D16"/>
    <mergeCell ref="E16:G16"/>
    <mergeCell ref="H16:J16"/>
    <mergeCell ref="K16:M16"/>
    <mergeCell ref="N16:P16"/>
    <mergeCell ref="Q16:S16"/>
    <mergeCell ref="B15:D15"/>
    <mergeCell ref="E15:G15"/>
    <mergeCell ref="H15:J15"/>
    <mergeCell ref="K15:M15"/>
    <mergeCell ref="N15:P15"/>
    <mergeCell ref="Q15:S15"/>
    <mergeCell ref="B14:D14"/>
    <mergeCell ref="E14:G14"/>
    <mergeCell ref="H14:J14"/>
    <mergeCell ref="K14:M14"/>
    <mergeCell ref="N14:P14"/>
    <mergeCell ref="Q14:S14"/>
    <mergeCell ref="N12:P12"/>
    <mergeCell ref="Q12:S12"/>
    <mergeCell ref="B13:D13"/>
    <mergeCell ref="E13:G13"/>
    <mergeCell ref="H13:J13"/>
    <mergeCell ref="K13:M13"/>
    <mergeCell ref="N13:P13"/>
    <mergeCell ref="Q13:S13"/>
    <mergeCell ref="A7:B7"/>
    <mergeCell ref="B8:I8"/>
    <mergeCell ref="B12:D12"/>
    <mergeCell ref="E12:G12"/>
    <mergeCell ref="H12:J12"/>
    <mergeCell ref="K12:M12"/>
    <mergeCell ref="A1:I1"/>
    <mergeCell ref="A2:I2"/>
    <mergeCell ref="B3:D3"/>
    <mergeCell ref="B4:D4"/>
    <mergeCell ref="A5:B5"/>
    <mergeCell ref="B6:I6"/>
  </mergeCells>
  <pageMargins left="0.25" right="0.25" top="0.75" bottom="0.75" header="0.3" footer="0.3"/>
  <pageSetup orientation="portrait" horizontalDpi="1200" verticalDpi="1200"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Evaluator 1</vt:lpstr>
      <vt:lpstr>Evaluator 2</vt:lpstr>
      <vt:lpstr>Evaluator 3</vt:lpstr>
      <vt:lpstr>Evaluator 4</vt:lpstr>
      <vt:lpstr>Evaluator 5</vt:lpstr>
      <vt:lpstr>Evaluator 6</vt:lpstr>
      <vt:lpstr>Evaluator 7</vt:lpstr>
      <vt:lpstr>Summary</vt:lpstr>
      <vt:lpstr>Evaluation</vt:lpstr>
    </vt:vector>
  </TitlesOfParts>
  <Company>University of Houston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wsareval</dc:creator>
  <cp:lastModifiedBy>Jamil, Hasan</cp:lastModifiedBy>
  <cp:lastPrinted>2013-06-21T21:40:12Z</cp:lastPrinted>
  <dcterms:created xsi:type="dcterms:W3CDTF">2013-06-21T21:38:22Z</dcterms:created>
  <dcterms:modified xsi:type="dcterms:W3CDTF">2022-02-17T18:39:59Z</dcterms:modified>
</cp:coreProperties>
</file>