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650" yWindow="1770" windowWidth="17115" windowHeight="9855" tabRatio="768" activeTab="10"/>
  </bookViews>
  <sheets>
    <sheet name="1" sheetId="2" r:id="rId1"/>
    <sheet name="2" sheetId="3" r:id="rId2"/>
    <sheet name="3" sheetId="5" r:id="rId3"/>
    <sheet name="4" sheetId="9" r:id="rId4"/>
    <sheet name="5" sheetId="10" r:id="rId5"/>
    <sheet name="6" sheetId="11" r:id="rId6"/>
    <sheet name="7" sheetId="4" r:id="rId7"/>
    <sheet name="Technical" sheetId="1" r:id="rId8"/>
    <sheet name="Non-Technical" sheetId="6" r:id="rId9"/>
    <sheet name="Summary" sheetId="7" r:id="rId10"/>
    <sheet name="Evaluation Matrix" sheetId="12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calcPr calcId="145621"/>
</workbook>
</file>

<file path=xl/calcChain.xml><?xml version="1.0" encoding="utf-8"?>
<calcChain xmlns="http://schemas.openxmlformats.org/spreadsheetml/2006/main">
  <c r="K8" i="12" l="1"/>
  <c r="L8" i="12" s="1"/>
  <c r="H8" i="12"/>
  <c r="E8" i="12"/>
  <c r="B8" i="12"/>
  <c r="E1" i="12"/>
  <c r="B5" i="6" l="1"/>
  <c r="H5" i="1"/>
  <c r="G5" i="1"/>
  <c r="F5" i="1"/>
  <c r="E5" i="1"/>
  <c r="D5" i="1"/>
  <c r="C5" i="1"/>
  <c r="B5" i="1"/>
  <c r="A4" i="9" l="1"/>
  <c r="A4" i="5" l="1"/>
  <c r="A4" i="3" l="1"/>
  <c r="A4" i="4" l="1"/>
  <c r="A4" i="2" l="1"/>
  <c r="A2" i="7" l="1"/>
  <c r="A2" i="6"/>
  <c r="H4" i="7" l="1"/>
  <c r="C4" i="7"/>
  <c r="D4" i="7"/>
  <c r="E4" i="7"/>
  <c r="F4" i="7"/>
  <c r="G4" i="7"/>
  <c r="B4" i="7"/>
  <c r="G5" i="7" l="1"/>
  <c r="F5" i="7" l="1"/>
  <c r="E5" i="7" l="1"/>
  <c r="C5" i="6" l="1"/>
  <c r="J5" i="7" s="1"/>
  <c r="A5" i="7"/>
  <c r="A5" i="6"/>
  <c r="D5" i="6" l="1"/>
  <c r="H5" i="7" l="1"/>
  <c r="D5" i="7"/>
  <c r="C5" i="7"/>
  <c r="B5" i="7"/>
  <c r="I5" i="7" s="1"/>
  <c r="K5" i="7" s="1"/>
  <c r="A5" i="1"/>
  <c r="I5" i="1" l="1"/>
  <c r="L5" i="7"/>
  <c r="J5" i="1" l="1"/>
</calcChain>
</file>

<file path=xl/sharedStrings.xml><?xml version="1.0" encoding="utf-8"?>
<sst xmlns="http://schemas.openxmlformats.org/spreadsheetml/2006/main" count="104" uniqueCount="44">
  <si>
    <t xml:space="preserve">RESPONDENT SUMMARY </t>
  </si>
  <si>
    <t>Company/Vendor Name</t>
  </si>
  <si>
    <t>Average Technical Score</t>
  </si>
  <si>
    <t>Total Score</t>
  </si>
  <si>
    <t>Ranking</t>
  </si>
  <si>
    <t>Evaluator 1</t>
  </si>
  <si>
    <t>Evaluator 2</t>
  </si>
  <si>
    <t>Evaluator 3</t>
  </si>
  <si>
    <t>Evaluator 4</t>
  </si>
  <si>
    <t>Evaluator 5</t>
  </si>
  <si>
    <t>Evaluator 6</t>
  </si>
  <si>
    <t>Evaluator 7</t>
  </si>
  <si>
    <t>Company/Vendor Name:</t>
  </si>
  <si>
    <t>Criteria 1</t>
  </si>
  <si>
    <t>Criteria 2</t>
  </si>
  <si>
    <t>Criteria 3</t>
  </si>
  <si>
    <t>TOTAL</t>
  </si>
  <si>
    <r>
      <t>RESPONDENT SUMMARY</t>
    </r>
    <r>
      <rPr>
        <b/>
        <sz val="12"/>
        <color rgb="FFFF0000"/>
        <rFont val="Arial"/>
        <family val="2"/>
      </rPr>
      <t xml:space="preserve"> (TECHNICAL)</t>
    </r>
  </si>
  <si>
    <r>
      <t xml:space="preserve">RESPONDENT SUMMARY  </t>
    </r>
    <r>
      <rPr>
        <b/>
        <sz val="12"/>
        <color rgb="FFFF0000"/>
        <rFont val="Arial"/>
        <family val="2"/>
      </rPr>
      <t xml:space="preserve"> (NON-TECHNICAL)</t>
    </r>
  </si>
  <si>
    <r>
      <t xml:space="preserve">Non-Technical Score                      </t>
    </r>
    <r>
      <rPr>
        <b/>
        <sz val="12"/>
        <color rgb="FFFF0000"/>
        <rFont val="Arial"/>
        <family val="2"/>
      </rPr>
      <t>(cost)</t>
    </r>
  </si>
  <si>
    <t>Non-Technical Score                      (cost)</t>
  </si>
  <si>
    <t>RFP730-16033 Equipment and Linen Rental</t>
  </si>
  <si>
    <t>Aztec</t>
  </si>
  <si>
    <t>RESPONDENT EVALUATION MATRIX</t>
  </si>
  <si>
    <t>Evaluator Name:</t>
  </si>
  <si>
    <t>Name</t>
  </si>
  <si>
    <t xml:space="preserve">Criteria 1 </t>
  </si>
  <si>
    <t>Criteria One:  Demonstrated professional experience of the respondent in providing high profile, turnkey rental services to institutions of higher education and/or corporate clients.
“Please provide description of events, size of event, and client information.  Please provide resumes of the management team that will be responsible for this account.  Please provide 3 to 5 years examples”.</t>
  </si>
  <si>
    <t>Criteria Two:  Presentation or examples of event set-up.
“Please provide photographs/images of actual previous events that were planned/catered by the respondents”.</t>
  </si>
  <si>
    <t>Total</t>
  </si>
  <si>
    <t>POINTS (1-5)</t>
  </si>
  <si>
    <t>WEIGHT</t>
  </si>
  <si>
    <t>SCORE</t>
  </si>
  <si>
    <r>
      <t xml:space="preserve">Instructions:  </t>
    </r>
    <r>
      <rPr>
        <sz val="10"/>
        <rFont val="Arial"/>
        <family val="2"/>
      </rPr>
      <t xml:space="preserve">Please rate the vendor from 1 to 5, using the following criteria to indicate to what level you agree with the statements below, as they related to the vendor's response. </t>
    </r>
  </si>
  <si>
    <t>*Note:  Total should be equal to 100 if received 5-point per criterion.</t>
  </si>
  <si>
    <t>*Note: Insert point under the 'Points' columns</t>
  </si>
  <si>
    <t>Point Scale</t>
  </si>
  <si>
    <t>5.0 to 4.5 = Exceptional, exceeds and fully meets all requirements</t>
  </si>
  <si>
    <t>4.4 to 3.5 = Advantageous, exceeds some requirements</t>
  </si>
  <si>
    <t>3.4 to 2.5 = Meets minimal requirements</t>
  </si>
  <si>
    <t>2.4 to 1.5 = Addresses most of the minimal requirements</t>
  </si>
  <si>
    <t>1.4 to 1.0 = Addresses part of minimal requirements</t>
  </si>
  <si>
    <t>0 = No Response</t>
  </si>
  <si>
    <t>Criteria Three:  Please provide individualized pricing for 70 guests:
 A 1. Receptions
  $_______/guest, _____$_____extended.
 A 2. Residential dinners/events
  $_______/guest, _____$_____extended.
 A 3. Groundbreakings
  $_______/guest, _____$_____extended.
 B. Delivery fee: $___________.
 C. Set-up fee: $__________.
 D. Higher Education Discounts: $__________.
 E. Additional fee: $___________.
** DO NOT EVALUATE COST.  Evaluator 7 WILL EVALUATE 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</si>
</sst>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name val="Arial"/>
      <family val="2"/>
    </font>
    <font>
      <sz val="12"/>
      <name val="Arial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97">
    <xf numFmtId="0" fontId="0" fillId="0" borderId="0"/>
    <xf numFmtId="44" fontId="12" fillId="0" borderId="0" applyFont="0" applyFill="0" applyBorder="0" applyAlignment="0" applyProtection="0"/>
    <xf numFmtId="0" fontId="12" fillId="0" borderId="0"/>
    <xf numFmtId="0" fontId="9" fillId="0" borderId="0"/>
    <xf numFmtId="0" fontId="9" fillId="0" borderId="0"/>
    <xf numFmtId="0" fontId="12" fillId="4" borderId="7" applyNumberFormat="0" applyFont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8" applyNumberFormat="0" applyAlignment="0" applyProtection="0"/>
    <xf numFmtId="0" fontId="18" fillId="24" borderId="9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8" applyNumberFormat="0" applyAlignment="0" applyProtection="0"/>
    <xf numFmtId="0" fontId="25" fillId="0" borderId="13" applyNumberFormat="0" applyFill="0" applyAlignment="0" applyProtection="0"/>
    <xf numFmtId="0" fontId="26" fillId="25" borderId="0" applyNumberFormat="0" applyBorder="0" applyAlignment="0" applyProtection="0"/>
    <xf numFmtId="0" fontId="13" fillId="4" borderId="7" applyNumberFormat="0" applyFont="0" applyAlignment="0" applyProtection="0"/>
    <xf numFmtId="0" fontId="27" fillId="23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8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2" borderId="0" applyNumberFormat="0" applyBorder="0" applyAlignment="0" applyProtection="0"/>
    <xf numFmtId="0" fontId="16" fillId="6" borderId="0" applyNumberFormat="0" applyBorder="0" applyAlignment="0" applyProtection="0"/>
    <xf numFmtId="0" fontId="17" fillId="23" borderId="8" applyNumberFormat="0" applyAlignment="0" applyProtection="0"/>
    <xf numFmtId="0" fontId="18" fillId="24" borderId="9" applyNumberFormat="0" applyAlignment="0" applyProtection="0"/>
    <xf numFmtId="0" fontId="19" fillId="0" borderId="0" applyNumberFormat="0" applyFill="0" applyBorder="0" applyAlignment="0" applyProtection="0"/>
    <xf numFmtId="0" fontId="20" fillId="7" borderId="0" applyNumberFormat="0" applyBorder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3" fillId="0" borderId="12" applyNumberFormat="0" applyFill="0" applyAlignment="0" applyProtection="0"/>
    <xf numFmtId="0" fontId="23" fillId="0" borderId="0" applyNumberFormat="0" applyFill="0" applyBorder="0" applyAlignment="0" applyProtection="0"/>
    <xf numFmtId="0" fontId="24" fillId="10" borderId="8" applyNumberFormat="0" applyAlignment="0" applyProtection="0"/>
    <xf numFmtId="0" fontId="25" fillId="0" borderId="13" applyNumberFormat="0" applyFill="0" applyAlignment="0" applyProtection="0"/>
    <xf numFmtId="0" fontId="26" fillId="25" borderId="0" applyNumberFormat="0" applyBorder="0" applyAlignment="0" applyProtection="0"/>
    <xf numFmtId="0" fontId="27" fillId="23" borderId="14" applyNumberFormat="0" applyAlignment="0" applyProtection="0"/>
    <xf numFmtId="0" fontId="28" fillId="0" borderId="0" applyNumberFormat="0" applyFill="0" applyBorder="0" applyAlignment="0" applyProtection="0"/>
    <xf numFmtId="0" fontId="29" fillId="0" borderId="15" applyNumberFormat="0" applyFill="0" applyAlignment="0" applyProtection="0"/>
    <xf numFmtId="0" fontId="30" fillId="0" borderId="0" applyNumberFormat="0" applyFill="0" applyBorder="0" applyAlignment="0" applyProtection="0"/>
    <xf numFmtId="0" fontId="12" fillId="0" borderId="0"/>
    <xf numFmtId="0" fontId="12" fillId="4" borderId="7" applyNumberFormat="0" applyFont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85">
    <xf numFmtId="0" fontId="0" fillId="0" borderId="0" xfId="0"/>
    <xf numFmtId="0" fontId="11" fillId="0" borderId="0" xfId="0" applyFont="1"/>
    <xf numFmtId="0" fontId="11" fillId="0" borderId="0" xfId="0" applyFont="1" applyBorder="1"/>
    <xf numFmtId="0" fontId="10" fillId="0" borderId="1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4" xfId="0" applyFont="1" applyFill="1" applyBorder="1" applyAlignment="1">
      <alignment horizontal="center"/>
    </xf>
    <xf numFmtId="4" fontId="11" fillId="0" borderId="5" xfId="0" applyNumberFormat="1" applyFont="1" applyBorder="1"/>
    <xf numFmtId="0" fontId="11" fillId="3" borderId="6" xfId="0" applyFont="1" applyFill="1" applyBorder="1" applyAlignment="1">
      <alignment horizontal="center"/>
    </xf>
    <xf numFmtId="0" fontId="31" fillId="0" borderId="2" xfId="0" applyFont="1" applyFill="1" applyBorder="1" applyAlignment="1">
      <alignment horizontal="center" vertical="center" textRotation="90" wrapText="1"/>
    </xf>
    <xf numFmtId="0" fontId="0" fillId="0" borderId="0" xfId="0" applyBorder="1"/>
    <xf numFmtId="0" fontId="10" fillId="0" borderId="0" xfId="0" applyFont="1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0" xfId="0" applyBorder="1"/>
    <xf numFmtId="0" fontId="10" fillId="0" borderId="0" xfId="0" applyFont="1" applyBorder="1" applyAlignment="1"/>
    <xf numFmtId="0" fontId="0" fillId="0" borderId="0" xfId="0" applyBorder="1"/>
    <xf numFmtId="0" fontId="10" fillId="0" borderId="0" xfId="0" applyFont="1" applyBorder="1" applyAlignment="1"/>
    <xf numFmtId="0" fontId="31" fillId="0" borderId="2" xfId="0" applyFont="1" applyBorder="1" applyAlignment="1">
      <alignment horizontal="center" vertical="center" wrapText="1"/>
    </xf>
    <xf numFmtId="4" fontId="32" fillId="0" borderId="5" xfId="0" applyNumberFormat="1" applyFont="1" applyBorder="1"/>
    <xf numFmtId="0" fontId="34" fillId="0" borderId="16" xfId="4" applyFont="1" applyBorder="1" applyAlignment="1">
      <alignment horizontal="center"/>
    </xf>
    <xf numFmtId="0" fontId="35" fillId="0" borderId="16" xfId="4" applyFont="1" applyBorder="1" applyAlignment="1">
      <alignment horizontal="center"/>
    </xf>
    <xf numFmtId="0" fontId="33" fillId="3" borderId="16" xfId="4" applyFont="1" applyFill="1" applyBorder="1" applyAlignment="1">
      <alignment horizontal="center"/>
    </xf>
    <xf numFmtId="0" fontId="36" fillId="0" borderId="0" xfId="0" applyFont="1"/>
    <xf numFmtId="0" fontId="37" fillId="0" borderId="0" xfId="0" applyFont="1"/>
    <xf numFmtId="0" fontId="36" fillId="3" borderId="0" xfId="0" applyFont="1" applyFill="1"/>
    <xf numFmtId="0" fontId="10" fillId="0" borderId="0" xfId="0" applyFont="1" applyBorder="1" applyAlignment="1">
      <alignment horizontal="center"/>
    </xf>
    <xf numFmtId="0" fontId="10" fillId="2" borderId="0" xfId="0" applyFont="1" applyFill="1" applyBorder="1" applyAlignment="1">
      <alignment horizontal="center" vertical="center" wrapText="1"/>
    </xf>
    <xf numFmtId="0" fontId="33" fillId="0" borderId="16" xfId="4" applyFont="1" applyBorder="1" applyAlignment="1">
      <alignment horizontal="center"/>
    </xf>
    <xf numFmtId="0" fontId="34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38" fillId="0" borderId="0" xfId="0" applyFont="1"/>
    <xf numFmtId="0" fontId="38" fillId="26" borderId="0" xfId="0" applyFont="1" applyFill="1" applyBorder="1" applyAlignment="1">
      <alignment horizontal="center"/>
    </xf>
    <xf numFmtId="0" fontId="39" fillId="0" borderId="0" xfId="0" applyFont="1"/>
    <xf numFmtId="0" fontId="40" fillId="0" borderId="17" xfId="0" applyFont="1" applyBorder="1" applyAlignment="1">
      <alignment horizontal="center"/>
    </xf>
    <xf numFmtId="0" fontId="41" fillId="0" borderId="0" xfId="4" applyFont="1"/>
    <xf numFmtId="0" fontId="42" fillId="0" borderId="18" xfId="4" applyFont="1" applyFill="1" applyBorder="1" applyAlignment="1">
      <alignment horizontal="left" vertical="center" wrapText="1"/>
    </xf>
    <xf numFmtId="0" fontId="42" fillId="0" borderId="19" xfId="4" applyFont="1" applyFill="1" applyBorder="1" applyAlignment="1">
      <alignment horizontal="left" vertical="center" wrapText="1"/>
    </xf>
    <xf numFmtId="0" fontId="42" fillId="0" borderId="20" xfId="4" applyFont="1" applyFill="1" applyBorder="1" applyAlignment="1">
      <alignment horizontal="left" vertical="center" wrapText="1"/>
    </xf>
    <xf numFmtId="0" fontId="43" fillId="0" borderId="18" xfId="4" applyFont="1" applyFill="1" applyBorder="1" applyAlignment="1">
      <alignment horizontal="left" vertical="center" wrapText="1"/>
    </xf>
    <xf numFmtId="0" fontId="43" fillId="0" borderId="19" xfId="4" applyFont="1" applyFill="1" applyBorder="1" applyAlignment="1">
      <alignment horizontal="left" vertical="center" wrapText="1"/>
    </xf>
    <xf numFmtId="0" fontId="43" fillId="0" borderId="20" xfId="4" applyFont="1" applyFill="1" applyBorder="1" applyAlignment="1">
      <alignment horizontal="left" vertical="center" wrapText="1"/>
    </xf>
    <xf numFmtId="0" fontId="33" fillId="3" borderId="21" xfId="4" applyFont="1" applyFill="1" applyBorder="1" applyAlignment="1">
      <alignment horizontal="center" vertical="center"/>
    </xf>
    <xf numFmtId="0" fontId="33" fillId="0" borderId="0" xfId="4" applyFont="1" applyAlignment="1">
      <alignment horizontal="center"/>
    </xf>
    <xf numFmtId="0" fontId="34" fillId="27" borderId="22" xfId="4" applyFont="1" applyFill="1" applyBorder="1" applyAlignment="1">
      <alignment horizontal="center"/>
    </xf>
    <xf numFmtId="0" fontId="34" fillId="0" borderId="23" xfId="4" applyFont="1" applyFill="1" applyBorder="1" applyAlignment="1">
      <alignment horizontal="center"/>
    </xf>
    <xf numFmtId="0" fontId="34" fillId="28" borderId="24" xfId="4" applyFont="1" applyFill="1" applyBorder="1" applyAlignment="1">
      <alignment horizontal="center"/>
    </xf>
    <xf numFmtId="0" fontId="33" fillId="27" borderId="22" xfId="4" applyFont="1" applyFill="1" applyBorder="1" applyAlignment="1">
      <alignment horizontal="center"/>
    </xf>
    <xf numFmtId="0" fontId="33" fillId="0" borderId="23" xfId="4" applyFont="1" applyFill="1" applyBorder="1" applyAlignment="1">
      <alignment horizontal="center"/>
    </xf>
    <xf numFmtId="0" fontId="33" fillId="28" borderId="24" xfId="4" applyFont="1" applyFill="1" applyBorder="1" applyAlignment="1">
      <alignment horizontal="center"/>
    </xf>
    <xf numFmtId="0" fontId="35" fillId="27" borderId="22" xfId="4" applyFont="1" applyFill="1" applyBorder="1" applyAlignment="1">
      <alignment horizontal="center"/>
    </xf>
    <xf numFmtId="0" fontId="35" fillId="0" borderId="23" xfId="4" applyFont="1" applyFill="1" applyBorder="1" applyAlignment="1">
      <alignment horizontal="center"/>
    </xf>
    <xf numFmtId="0" fontId="35" fillId="28" borderId="24" xfId="4" applyFont="1" applyFill="1" applyBorder="1" applyAlignment="1">
      <alignment horizontal="center"/>
    </xf>
    <xf numFmtId="0" fontId="41" fillId="0" borderId="25" xfId="4" applyFont="1" applyBorder="1" applyAlignment="1">
      <alignment horizontal="center"/>
    </xf>
    <xf numFmtId="0" fontId="12" fillId="0" borderId="26" xfId="88" applyFont="1" applyFill="1" applyBorder="1" applyAlignment="1">
      <alignment horizontal="center"/>
    </xf>
    <xf numFmtId="0" fontId="36" fillId="27" borderId="27" xfId="4" applyFont="1" applyFill="1" applyBorder="1" applyAlignment="1">
      <alignment horizontal="center"/>
    </xf>
    <xf numFmtId="0" fontId="36" fillId="0" borderId="28" xfId="4" applyFont="1" applyFill="1" applyBorder="1" applyAlignment="1">
      <alignment horizontal="center"/>
    </xf>
    <xf numFmtId="0" fontId="36" fillId="28" borderId="6" xfId="4" applyFont="1" applyFill="1" applyBorder="1" applyAlignment="1">
      <alignment horizontal="center"/>
    </xf>
    <xf numFmtId="0" fontId="41" fillId="27" borderId="27" xfId="4" applyFont="1" applyFill="1" applyBorder="1" applyAlignment="1">
      <alignment horizontal="center"/>
    </xf>
    <xf numFmtId="0" fontId="41" fillId="0" borderId="28" xfId="4" applyFont="1" applyFill="1" applyBorder="1" applyAlignment="1">
      <alignment horizontal="center"/>
    </xf>
    <xf numFmtId="0" fontId="41" fillId="28" borderId="6" xfId="4" applyFont="1" applyFill="1" applyBorder="1" applyAlignment="1">
      <alignment horizontal="center"/>
    </xf>
    <xf numFmtId="0" fontId="37" fillId="27" borderId="27" xfId="4" applyFont="1" applyFill="1" applyBorder="1" applyAlignment="1">
      <alignment horizontal="center"/>
    </xf>
    <xf numFmtId="0" fontId="37" fillId="0" borderId="28" xfId="4" applyFont="1" applyFill="1" applyBorder="1" applyAlignment="1">
      <alignment horizontal="center"/>
    </xf>
    <xf numFmtId="0" fontId="37" fillId="28" borderId="6" xfId="4" applyFont="1" applyFill="1" applyBorder="1" applyAlignment="1">
      <alignment horizontal="center"/>
    </xf>
    <xf numFmtId="0" fontId="41" fillId="3" borderId="25" xfId="4" applyFont="1" applyFill="1" applyBorder="1" applyAlignment="1">
      <alignment horizontal="center"/>
    </xf>
    <xf numFmtId="0" fontId="12" fillId="0" borderId="0" xfId="0" applyFont="1"/>
    <xf numFmtId="0" fontId="44" fillId="0" borderId="0" xfId="0" applyFont="1" applyAlignment="1">
      <alignment horizontal="center" vertical="top" wrapText="1"/>
    </xf>
    <xf numFmtId="0" fontId="44" fillId="0" borderId="29" xfId="0" applyFont="1" applyBorder="1" applyAlignment="1">
      <alignment horizontal="center" vertical="top" wrapText="1"/>
    </xf>
    <xf numFmtId="0" fontId="44" fillId="2" borderId="30" xfId="0" applyFont="1" applyFill="1" applyBorder="1" applyAlignment="1">
      <alignment horizontal="center"/>
    </xf>
    <xf numFmtId="0" fontId="44" fillId="2" borderId="31" xfId="0" applyFont="1" applyFill="1" applyBorder="1" applyAlignment="1">
      <alignment horizontal="center"/>
    </xf>
    <xf numFmtId="0" fontId="44" fillId="2" borderId="32" xfId="0" applyFont="1" applyFill="1" applyBorder="1" applyAlignment="1">
      <alignment horizontal="center"/>
    </xf>
    <xf numFmtId="0" fontId="12" fillId="0" borderId="33" xfId="0" applyFont="1" applyBorder="1" applyAlignment="1">
      <alignment horizontal="left" vertical="center" wrapText="1"/>
    </xf>
    <xf numFmtId="0" fontId="12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left" vertical="center" wrapText="1"/>
    </xf>
    <xf numFmtId="0" fontId="12" fillId="0" borderId="33" xfId="0" applyFont="1" applyBorder="1" applyAlignment="1">
      <alignment horizontal="left"/>
    </xf>
    <xf numFmtId="0" fontId="12" fillId="0" borderId="34" xfId="0" applyFont="1" applyBorder="1" applyAlignment="1">
      <alignment horizontal="left"/>
    </xf>
    <xf numFmtId="0" fontId="12" fillId="0" borderId="35" xfId="0" applyFont="1" applyBorder="1" applyAlignment="1">
      <alignment horizontal="left"/>
    </xf>
    <xf numFmtId="0" fontId="12" fillId="0" borderId="36" xfId="0" applyFont="1" applyBorder="1" applyAlignment="1">
      <alignment horizontal="left"/>
    </xf>
    <xf numFmtId="0" fontId="12" fillId="0" borderId="37" xfId="0" applyFont="1" applyBorder="1" applyAlignment="1">
      <alignment horizontal="left"/>
    </xf>
    <xf numFmtId="0" fontId="12" fillId="0" borderId="38" xfId="0" applyFont="1" applyBorder="1" applyAlignment="1">
      <alignment horizontal="left"/>
    </xf>
  </cellXfs>
  <cellStyles count="97">
    <cellStyle name="20% - Accent1 2" xfId="48"/>
    <cellStyle name="20% - Accent1 3" xfId="6"/>
    <cellStyle name="20% - Accent2 2" xfId="49"/>
    <cellStyle name="20% - Accent2 3" xfId="7"/>
    <cellStyle name="20% - Accent3 2" xfId="50"/>
    <cellStyle name="20% - Accent3 3" xfId="8"/>
    <cellStyle name="20% - Accent4 2" xfId="51"/>
    <cellStyle name="20% - Accent4 3" xfId="9"/>
    <cellStyle name="20% - Accent5 2" xfId="52"/>
    <cellStyle name="20% - Accent5 3" xfId="10"/>
    <cellStyle name="20% - Accent6 2" xfId="53"/>
    <cellStyle name="20% - Accent6 3" xfId="11"/>
    <cellStyle name="40% - Accent1 2" xfId="54"/>
    <cellStyle name="40% - Accent1 3" xfId="12"/>
    <cellStyle name="40% - Accent2 2" xfId="55"/>
    <cellStyle name="40% - Accent2 3" xfId="13"/>
    <cellStyle name="40% - Accent3 2" xfId="56"/>
    <cellStyle name="40% - Accent3 3" xfId="14"/>
    <cellStyle name="40% - Accent4 2" xfId="57"/>
    <cellStyle name="40% - Accent4 3" xfId="15"/>
    <cellStyle name="40% - Accent5 2" xfId="58"/>
    <cellStyle name="40% - Accent5 3" xfId="16"/>
    <cellStyle name="40% - Accent6 2" xfId="59"/>
    <cellStyle name="40% - Accent6 3" xfId="17"/>
    <cellStyle name="60% - Accent1 2" xfId="60"/>
    <cellStyle name="60% - Accent1 3" xfId="18"/>
    <cellStyle name="60% - Accent2 2" xfId="61"/>
    <cellStyle name="60% - Accent2 3" xfId="19"/>
    <cellStyle name="60% - Accent3 2" xfId="62"/>
    <cellStyle name="60% - Accent3 3" xfId="20"/>
    <cellStyle name="60% - Accent4 2" xfId="63"/>
    <cellStyle name="60% - Accent4 3" xfId="21"/>
    <cellStyle name="60% - Accent5 2" xfId="64"/>
    <cellStyle name="60% - Accent5 3" xfId="22"/>
    <cellStyle name="60% - Accent6 2" xfId="65"/>
    <cellStyle name="60% - Accent6 3" xfId="23"/>
    <cellStyle name="Accent1 2" xfId="66"/>
    <cellStyle name="Accent1 3" xfId="24"/>
    <cellStyle name="Accent2 2" xfId="67"/>
    <cellStyle name="Accent2 3" xfId="25"/>
    <cellStyle name="Accent3 2" xfId="68"/>
    <cellStyle name="Accent3 3" xfId="26"/>
    <cellStyle name="Accent4 2" xfId="69"/>
    <cellStyle name="Accent4 3" xfId="27"/>
    <cellStyle name="Accent5 2" xfId="70"/>
    <cellStyle name="Accent5 3" xfId="28"/>
    <cellStyle name="Accent6 2" xfId="71"/>
    <cellStyle name="Accent6 3" xfId="29"/>
    <cellStyle name="Bad 2" xfId="72"/>
    <cellStyle name="Bad 3" xfId="30"/>
    <cellStyle name="Calculation 2" xfId="73"/>
    <cellStyle name="Calculation 3" xfId="31"/>
    <cellStyle name="Check Cell 2" xfId="74"/>
    <cellStyle name="Check Cell 3" xfId="32"/>
    <cellStyle name="Currency 2" xfId="1"/>
    <cellStyle name="Explanatory Text 2" xfId="75"/>
    <cellStyle name="Explanatory Text 3" xfId="33"/>
    <cellStyle name="Good 2" xfId="76"/>
    <cellStyle name="Good 3" xfId="34"/>
    <cellStyle name="Heading 1 2" xfId="77"/>
    <cellStyle name="Heading 1 3" xfId="35"/>
    <cellStyle name="Heading 2 2" xfId="78"/>
    <cellStyle name="Heading 2 3" xfId="36"/>
    <cellStyle name="Heading 3 2" xfId="79"/>
    <cellStyle name="Heading 3 3" xfId="37"/>
    <cellStyle name="Heading 4 2" xfId="80"/>
    <cellStyle name="Heading 4 3" xfId="38"/>
    <cellStyle name="Input 2" xfId="81"/>
    <cellStyle name="Input 3" xfId="39"/>
    <cellStyle name="Linked Cell 2" xfId="82"/>
    <cellStyle name="Linked Cell 3" xfId="40"/>
    <cellStyle name="Neutral 2" xfId="83"/>
    <cellStyle name="Neutral 3" xfId="41"/>
    <cellStyle name="Normal" xfId="0" builtinId="0"/>
    <cellStyle name="Normal 2" xfId="2"/>
    <cellStyle name="Normal 3" xfId="3"/>
    <cellStyle name="Normal 3 2" xfId="88"/>
    <cellStyle name="Normal 4" xfId="4"/>
    <cellStyle name="Normal 4 2" xfId="47"/>
    <cellStyle name="Normal 4 3" xfId="90"/>
    <cellStyle name="Normal 4 4" xfId="91"/>
    <cellStyle name="Normal 4 5" xfId="92"/>
    <cellStyle name="Normal 4 6" xfId="93"/>
    <cellStyle name="Normal 4 7" xfId="94"/>
    <cellStyle name="Normal 4 8" xfId="95"/>
    <cellStyle name="Normal 4 9" xfId="96"/>
    <cellStyle name="Note 2" xfId="5"/>
    <cellStyle name="Note 3" xfId="89"/>
    <cellStyle name="Note 4" xfId="42"/>
    <cellStyle name="Output 2" xfId="84"/>
    <cellStyle name="Output 3" xfId="43"/>
    <cellStyle name="Title 2" xfId="85"/>
    <cellStyle name="Title 3" xfId="44"/>
    <cellStyle name="Total 2" xfId="86"/>
    <cellStyle name="Total 3" xfId="45"/>
    <cellStyle name="Warning Text 2" xfId="87"/>
    <cellStyle name="Warning Text 3" xfId="4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Copy%20of%20Evaluation%20Matrix%20RFP730-16033%20Equipment%20and%20Linen%20Rent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6033%20Equipment%20and%20Linen%20Rental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Evaluation%20Matrix%20RFP730-16033%20Equipment%20and%20Linen%20Rental%20(2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Copy%20of%20Evaluation%20Matrix%20RFP730-16033%20Equipment%20and%20Linen%20Rental%20(3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jamil/AppData/Local/Microsoft/Windows/Temporary%20Internet%20Files/Content.Outlook/B79E0O1D/Copy%20of%20Evaluation%20Matrix%20RFP730-16033%20Equipment%20and%20Linen%20Rental%20(2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Tenner's%20Bids/FY16%20Solicitations/RFP730-16033%20-%20Rebid%20(Ref%2016012)/Evaluation%20Matrix%20RFP730-16033%20Equipment%20and%20Linen%20Rent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Aztec</v>
          </cell>
        </row>
      </sheetData>
      <sheetData sheetId="2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Aztec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Aztec</v>
          </cell>
        </row>
      </sheetData>
      <sheetData sheetId="2">
        <row r="8">
          <cell r="E8">
            <v>38.4</v>
          </cell>
        </row>
      </sheetData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Aztec</v>
          </cell>
        </row>
      </sheetData>
      <sheetData sheetId="2">
        <row r="8">
          <cell r="E8">
            <v>32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 refreshError="1"/>
      <sheetData sheetId="1">
        <row r="4">
          <cell r="A4" t="str">
            <v>Aztec</v>
          </cell>
        </row>
      </sheetData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RFP Submittal"/>
      <sheetName val="Evaluation"/>
      <sheetName val="Respondent Summary"/>
    </sheetNames>
    <sheetDataSet>
      <sheetData sheetId="0">
        <row r="6">
          <cell r="A6" t="str">
            <v>RFP730-16033 Equipment and Linen Rental</v>
          </cell>
        </row>
      </sheetData>
      <sheetData sheetId="1">
        <row r="4">
          <cell r="A4" t="str">
            <v>Aztec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3"/>
      <c r="B2" s="12"/>
      <c r="C2" s="29" t="s">
        <v>5</v>
      </c>
      <c r="D2" s="29"/>
      <c r="E2" s="29"/>
      <c r="F2" s="29"/>
      <c r="G2" s="29"/>
      <c r="H2" s="12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tr">
        <f>'[1]RFP Submittal'!A4</f>
        <v>Aztec</v>
      </c>
      <c r="B4" s="31"/>
      <c r="C4" s="31"/>
      <c r="D4" s="31"/>
      <c r="E4" s="25">
        <v>35.200000000000003</v>
      </c>
      <c r="F4" s="25">
        <v>18</v>
      </c>
      <c r="G4" s="26">
        <v>0</v>
      </c>
      <c r="H4" s="27">
        <v>53.2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3"/>
      <c r="B2" s="12"/>
      <c r="C2" s="29" t="s">
        <v>6</v>
      </c>
      <c r="D2" s="29"/>
      <c r="E2" s="29"/>
      <c r="F2" s="29"/>
      <c r="G2" s="29"/>
      <c r="H2" s="12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tr">
        <f>'[2]RFP Submittal'!A4</f>
        <v>Aztec</v>
      </c>
      <c r="B4" s="31"/>
      <c r="C4" s="31"/>
      <c r="D4" s="31"/>
      <c r="E4" s="25">
        <v>24</v>
      </c>
      <c r="F4" s="25">
        <v>12</v>
      </c>
      <c r="G4" s="26">
        <v>0</v>
      </c>
      <c r="H4" s="27">
        <v>36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3"/>
      <c r="B2" s="12"/>
      <c r="C2" s="29" t="s">
        <v>7</v>
      </c>
      <c r="D2" s="29"/>
      <c r="E2" s="29"/>
      <c r="F2" s="29"/>
      <c r="G2" s="29"/>
      <c r="H2" s="12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tr">
        <f>'[3]RFP Submittal'!A4</f>
        <v>Aztec</v>
      </c>
      <c r="B4" s="31"/>
      <c r="C4" s="31"/>
      <c r="D4" s="31"/>
      <c r="E4" s="25">
        <v>38.4</v>
      </c>
      <c r="F4" s="25">
        <v>20</v>
      </c>
      <c r="G4" s="26">
        <v>0</v>
      </c>
      <c r="H4" s="27">
        <v>58.4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5"/>
      <c r="B2" s="14"/>
      <c r="C2" s="29" t="s">
        <v>8</v>
      </c>
      <c r="D2" s="29"/>
      <c r="E2" s="29"/>
      <c r="F2" s="29"/>
      <c r="G2" s="29"/>
      <c r="H2" s="14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tr">
        <f>'[4]RFP Submittal'!A4</f>
        <v>Aztec</v>
      </c>
      <c r="B4" s="31"/>
      <c r="C4" s="31"/>
      <c r="D4" s="31"/>
      <c r="E4" s="25">
        <v>32</v>
      </c>
      <c r="F4" s="25">
        <v>20</v>
      </c>
      <c r="G4" s="26">
        <v>0</v>
      </c>
      <c r="H4" s="27">
        <v>52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7"/>
      <c r="B2" s="16"/>
      <c r="C2" s="29" t="s">
        <v>9</v>
      </c>
      <c r="D2" s="29"/>
      <c r="E2" s="29"/>
      <c r="F2" s="29"/>
      <c r="G2" s="29"/>
      <c r="H2" s="16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">
        <v>22</v>
      </c>
      <c r="B4" s="31"/>
      <c r="C4" s="31"/>
      <c r="D4" s="31"/>
      <c r="E4" s="25">
        <v>32</v>
      </c>
      <c r="F4" s="25">
        <v>16</v>
      </c>
      <c r="G4" s="26">
        <v>0</v>
      </c>
      <c r="H4" s="27">
        <v>48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"/>
  <sheetViews>
    <sheetView workbookViewId="0">
      <selection activeCell="C2" sqref="C2:G2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9"/>
      <c r="B2" s="18"/>
      <c r="C2" s="29" t="s">
        <v>10</v>
      </c>
      <c r="D2" s="29"/>
      <c r="E2" s="29"/>
      <c r="F2" s="29"/>
      <c r="G2" s="29"/>
      <c r="H2" s="18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">
        <v>22</v>
      </c>
      <c r="B4" s="31"/>
      <c r="C4" s="31"/>
      <c r="D4" s="31"/>
      <c r="E4" s="25">
        <v>32</v>
      </c>
      <c r="F4" s="25">
        <v>16</v>
      </c>
      <c r="G4" s="26">
        <v>0</v>
      </c>
      <c r="H4" s="27">
        <v>48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"/>
  <sheetViews>
    <sheetView workbookViewId="0">
      <selection activeCell="E19" sqref="E19"/>
    </sheetView>
  </sheetViews>
  <sheetFormatPr defaultRowHeight="12.75" x14ac:dyDescent="0.2"/>
  <sheetData>
    <row r="1" spans="1:8" ht="15.75" x14ac:dyDescent="0.25">
      <c r="A1" s="28" t="s">
        <v>0</v>
      </c>
      <c r="B1" s="28"/>
      <c r="C1" s="28"/>
      <c r="D1" s="28"/>
      <c r="E1" s="28"/>
      <c r="F1" s="28"/>
      <c r="G1" s="28"/>
      <c r="H1" s="28"/>
    </row>
    <row r="2" spans="1:8" ht="15.75" x14ac:dyDescent="0.25">
      <c r="A2" s="13"/>
      <c r="B2" s="12"/>
      <c r="C2" s="29" t="s">
        <v>11</v>
      </c>
      <c r="D2" s="29"/>
      <c r="E2" s="29"/>
      <c r="F2" s="29"/>
      <c r="G2" s="29"/>
      <c r="H2" s="12"/>
    </row>
    <row r="3" spans="1:8" x14ac:dyDescent="0.2">
      <c r="A3" s="30" t="s">
        <v>12</v>
      </c>
      <c r="B3" s="30"/>
      <c r="C3" s="30"/>
      <c r="D3" s="30"/>
      <c r="E3" s="22" t="s">
        <v>13</v>
      </c>
      <c r="F3" s="22" t="s">
        <v>14</v>
      </c>
      <c r="G3" s="23" t="s">
        <v>15</v>
      </c>
      <c r="H3" s="24" t="s">
        <v>16</v>
      </c>
    </row>
    <row r="4" spans="1:8" x14ac:dyDescent="0.2">
      <c r="A4" s="31" t="str">
        <f>'[5]RFP Submittal'!A4</f>
        <v>Aztec</v>
      </c>
      <c r="B4" s="31"/>
      <c r="C4" s="31"/>
      <c r="D4" s="31"/>
      <c r="E4" s="25">
        <v>32</v>
      </c>
      <c r="F4" s="25">
        <v>16</v>
      </c>
      <c r="G4" s="26">
        <v>32</v>
      </c>
      <c r="H4" s="27">
        <v>48</v>
      </c>
    </row>
  </sheetData>
  <mergeCells count="4">
    <mergeCell ref="A1:H1"/>
    <mergeCell ref="C2:G2"/>
    <mergeCell ref="A3:D3"/>
    <mergeCell ref="A4:D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I5" sqref="I5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bestFit="1" customWidth="1"/>
    <col min="13" max="14" width="14.85546875" style="1" customWidth="1"/>
    <col min="15" max="16384" width="9.140625" style="1"/>
  </cols>
  <sheetData>
    <row r="1" spans="1:12" ht="15.75" x14ac:dyDescent="0.25">
      <c r="A1" s="32" t="s">
        <v>17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6.25" customHeight="1" x14ac:dyDescent="0.2">
      <c r="A2" s="33" t="s">
        <v>21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11" t="s">
        <v>11</v>
      </c>
      <c r="I4" s="5" t="s">
        <v>2</v>
      </c>
      <c r="J4" s="6" t="s">
        <v>4</v>
      </c>
    </row>
    <row r="5" spans="1:12" ht="16.5" customHeight="1" x14ac:dyDescent="0.2">
      <c r="A5" s="8" t="str">
        <f>'7'!A4:D4</f>
        <v>Aztec</v>
      </c>
      <c r="B5" s="9">
        <f>'1'!H4</f>
        <v>53.2</v>
      </c>
      <c r="C5" s="9">
        <f>'2'!H4</f>
        <v>36</v>
      </c>
      <c r="D5" s="9">
        <f>'3'!H4</f>
        <v>58.4</v>
      </c>
      <c r="E5" s="9">
        <f>'4'!H4</f>
        <v>52</v>
      </c>
      <c r="F5" s="9">
        <f>'5'!H4</f>
        <v>48</v>
      </c>
      <c r="G5" s="9">
        <f>'6'!H4</f>
        <v>48</v>
      </c>
      <c r="H5" s="9">
        <f>'7'!H4</f>
        <v>48</v>
      </c>
      <c r="I5" s="9">
        <f>AVERAGE(B5:H5)</f>
        <v>49.085714285714289</v>
      </c>
      <c r="J5" s="10">
        <f>RANK(I5,$I$5:$I$5,0)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workbookViewId="0">
      <selection activeCell="H6" sqref="H6"/>
    </sheetView>
  </sheetViews>
  <sheetFormatPr defaultRowHeight="15" x14ac:dyDescent="0.2"/>
  <cols>
    <col min="1" max="1" width="42.5703125" style="1" customWidth="1"/>
    <col min="2" max="2" width="7.5703125" style="1" customWidth="1"/>
    <col min="3" max="4" width="10.42578125" style="1" bestFit="1" customWidth="1"/>
    <col min="5" max="16384" width="9.140625" style="1"/>
  </cols>
  <sheetData>
    <row r="1" spans="1:4" ht="15.75" x14ac:dyDescent="0.25">
      <c r="A1" s="32" t="s">
        <v>18</v>
      </c>
      <c r="B1" s="32"/>
      <c r="C1" s="32"/>
      <c r="D1" s="32"/>
    </row>
    <row r="2" spans="1:4" ht="48.75" customHeight="1" x14ac:dyDescent="0.2">
      <c r="A2" s="33" t="str">
        <f>Technical!A2</f>
        <v>RFP730-16033 Equipment and Linen Rental</v>
      </c>
      <c r="B2" s="33"/>
      <c r="C2" s="33"/>
      <c r="D2" s="33"/>
    </row>
    <row r="3" spans="1:4" ht="15.75" thickBot="1" x14ac:dyDescent="0.25">
      <c r="B3" s="2"/>
      <c r="C3" s="2"/>
    </row>
    <row r="4" spans="1:4" s="7" customFormat="1" ht="124.5" customHeight="1" thickBot="1" x14ac:dyDescent="0.25">
      <c r="A4" s="3" t="s">
        <v>1</v>
      </c>
      <c r="B4" s="11" t="s">
        <v>11</v>
      </c>
      <c r="C4" s="5" t="s">
        <v>19</v>
      </c>
      <c r="D4" s="6" t="s">
        <v>4</v>
      </c>
    </row>
    <row r="5" spans="1:4" ht="16.5" customHeight="1" x14ac:dyDescent="0.2">
      <c r="A5" s="8" t="str">
        <f>'7'!A4:D4</f>
        <v>Aztec</v>
      </c>
      <c r="B5" s="9">
        <f>'7'!G4</f>
        <v>32</v>
      </c>
      <c r="C5" s="9">
        <f>AVERAGE(B5)</f>
        <v>32</v>
      </c>
      <c r="D5" s="10">
        <f>RANK(C5,$C$5:$C$5,0)</f>
        <v>1</v>
      </c>
    </row>
  </sheetData>
  <mergeCells count="2">
    <mergeCell ref="A2:D2"/>
    <mergeCell ref="A1:D1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"/>
  <sheetViews>
    <sheetView workbookViewId="0">
      <selection activeCell="D13" sqref="D13"/>
    </sheetView>
  </sheetViews>
  <sheetFormatPr defaultRowHeight="15" x14ac:dyDescent="0.2"/>
  <cols>
    <col min="1" max="1" width="42.5703125" style="1" customWidth="1"/>
    <col min="2" max="11" width="7.5703125" style="1" customWidth="1"/>
    <col min="12" max="12" width="10.42578125" style="1" customWidth="1"/>
    <col min="13" max="13" width="12.140625" style="1" customWidth="1"/>
    <col min="14" max="14" width="11.7109375" style="1" customWidth="1"/>
    <col min="15" max="16384" width="9.140625" style="1"/>
  </cols>
  <sheetData>
    <row r="1" spans="1:12" ht="15.75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26.25" customHeight="1" x14ac:dyDescent="0.2">
      <c r="A2" s="33" t="str">
        <f>Technical!A2</f>
        <v>RFP730-16033 Equipment and Linen Rental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 ht="15.75" thickBot="1" x14ac:dyDescent="0.25">
      <c r="I3" s="2"/>
      <c r="J3" s="2"/>
      <c r="K3" s="2"/>
      <c r="L3" s="2"/>
    </row>
    <row r="4" spans="1:12" s="7" customFormat="1" ht="124.5" customHeight="1" thickBot="1" x14ac:dyDescent="0.25">
      <c r="A4" s="3" t="s">
        <v>1</v>
      </c>
      <c r="B4" s="4" t="str">
        <f>Technical!B4</f>
        <v>Evaluator 1</v>
      </c>
      <c r="C4" s="4" t="str">
        <f>Technical!C4</f>
        <v>Evaluator 2</v>
      </c>
      <c r="D4" s="4" t="str">
        <f>Technical!D4</f>
        <v>Evaluator 3</v>
      </c>
      <c r="E4" s="4" t="str">
        <f>Technical!E4</f>
        <v>Evaluator 4</v>
      </c>
      <c r="F4" s="4" t="str">
        <f>Technical!F4</f>
        <v>Evaluator 5</v>
      </c>
      <c r="G4" s="4" t="str">
        <f>Technical!G4</f>
        <v>Evaluator 6</v>
      </c>
      <c r="H4" s="11" t="str">
        <f>Technical!H4</f>
        <v>Evaluator 7</v>
      </c>
      <c r="I4" s="5" t="s">
        <v>2</v>
      </c>
      <c r="J4" s="20" t="s">
        <v>20</v>
      </c>
      <c r="K4" s="5" t="s">
        <v>3</v>
      </c>
      <c r="L4" s="6" t="s">
        <v>4</v>
      </c>
    </row>
    <row r="5" spans="1:12" ht="16.5" customHeight="1" x14ac:dyDescent="0.2">
      <c r="A5" s="8" t="str">
        <f>'7'!A4:D4</f>
        <v>Aztec</v>
      </c>
      <c r="B5" s="9">
        <f>Technical!B5</f>
        <v>53.2</v>
      </c>
      <c r="C5" s="9">
        <f>Technical!C5</f>
        <v>36</v>
      </c>
      <c r="D5" s="9">
        <f>Technical!D5</f>
        <v>58.4</v>
      </c>
      <c r="E5" s="9">
        <f>Technical!E5</f>
        <v>52</v>
      </c>
      <c r="F5" s="9">
        <f>Technical!F5</f>
        <v>48</v>
      </c>
      <c r="G5" s="9">
        <f>Technical!G5</f>
        <v>48</v>
      </c>
      <c r="H5" s="9">
        <f>Technical!H5</f>
        <v>48</v>
      </c>
      <c r="I5" s="9">
        <f>AVERAGE(B5:H5)</f>
        <v>49.085714285714289</v>
      </c>
      <c r="J5" s="21">
        <f>'Non-Technical'!C5</f>
        <v>32</v>
      </c>
      <c r="K5" s="9">
        <f t="shared" ref="K5" si="0">I5+J5</f>
        <v>81.085714285714289</v>
      </c>
      <c r="L5" s="10">
        <f>RANK(K5,$K$5:$K$5,0)</f>
        <v>1</v>
      </c>
    </row>
  </sheetData>
  <mergeCells count="2">
    <mergeCell ref="A1:L1"/>
    <mergeCell ref="A2:L2"/>
  </mergeCells>
  <pageMargins left="0.24" right="0.3" top="1" bottom="1" header="0.5" footer="0.5"/>
  <pageSetup scale="95" orientation="landscape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1"/>
  <sheetViews>
    <sheetView tabSelected="1" topLeftCell="A4" workbookViewId="0">
      <selection activeCell="K16" sqref="K16"/>
    </sheetView>
  </sheetViews>
  <sheetFormatPr defaultRowHeight="12.75" x14ac:dyDescent="0.2"/>
  <cols>
    <col min="1" max="1" width="2" customWidth="1"/>
    <col min="2" max="2" width="27.5703125" bestFit="1" customWidth="1"/>
    <col min="3" max="3" width="12" customWidth="1"/>
    <col min="4" max="5" width="10.7109375" customWidth="1"/>
    <col min="6" max="6" width="12.140625" customWidth="1"/>
    <col min="7" max="8" width="10.42578125" customWidth="1"/>
    <col min="9" max="9" width="11.42578125" customWidth="1"/>
    <col min="10" max="10" width="9" customWidth="1"/>
    <col min="11" max="11" width="13.28515625" customWidth="1"/>
  </cols>
  <sheetData>
    <row r="1" spans="2:13" ht="15.75" x14ac:dyDescent="0.25">
      <c r="B1" s="34" t="s">
        <v>23</v>
      </c>
      <c r="C1" s="34"/>
      <c r="D1" s="34"/>
      <c r="E1" s="35" t="str">
        <f>[6]Cover!A6</f>
        <v>RFP730-16033 Equipment and Linen Rental</v>
      </c>
      <c r="F1" s="35"/>
      <c r="G1" s="35"/>
      <c r="H1" s="35"/>
      <c r="I1" s="35"/>
      <c r="J1" s="35"/>
      <c r="K1" s="35"/>
      <c r="L1" s="35"/>
      <c r="M1" s="35"/>
    </row>
    <row r="2" spans="2:13" ht="15.75" customHeight="1" x14ac:dyDescent="0.25">
      <c r="C2" s="35"/>
      <c r="D2" s="35"/>
      <c r="E2" s="35"/>
      <c r="F2" s="35"/>
      <c r="G2" s="35"/>
    </row>
    <row r="3" spans="2:13" ht="14.25" x14ac:dyDescent="0.2">
      <c r="B3" s="36" t="s">
        <v>24</v>
      </c>
      <c r="C3" s="37" t="s">
        <v>25</v>
      </c>
      <c r="D3" s="37"/>
      <c r="E3" s="37"/>
      <c r="F3" s="37"/>
    </row>
    <row r="4" spans="2:13" ht="15" customHeight="1" x14ac:dyDescent="0.2">
      <c r="F4" s="38"/>
    </row>
    <row r="5" spans="2:13" ht="16.5" thickBot="1" x14ac:dyDescent="0.3">
      <c r="B5" s="38"/>
      <c r="C5" s="39" t="s">
        <v>26</v>
      </c>
      <c r="D5" s="39"/>
      <c r="E5" s="39"/>
      <c r="F5" s="39" t="s">
        <v>14</v>
      </c>
      <c r="G5" s="39"/>
      <c r="H5" s="39"/>
      <c r="I5" s="39" t="s">
        <v>15</v>
      </c>
      <c r="J5" s="39"/>
      <c r="K5" s="39"/>
    </row>
    <row r="6" spans="2:13" ht="231" customHeight="1" x14ac:dyDescent="0.2">
      <c r="B6" s="40"/>
      <c r="C6" s="41" t="s">
        <v>27</v>
      </c>
      <c r="D6" s="42"/>
      <c r="E6" s="43"/>
      <c r="F6" s="41" t="s">
        <v>28</v>
      </c>
      <c r="G6" s="42"/>
      <c r="H6" s="43"/>
      <c r="I6" s="44" t="s">
        <v>43</v>
      </c>
      <c r="J6" s="45"/>
      <c r="K6" s="46"/>
      <c r="L6" s="47" t="s">
        <v>29</v>
      </c>
    </row>
    <row r="7" spans="2:13" x14ac:dyDescent="0.2">
      <c r="B7" s="48" t="s">
        <v>12</v>
      </c>
      <c r="C7" s="49" t="s">
        <v>30</v>
      </c>
      <c r="D7" s="50" t="s">
        <v>31</v>
      </c>
      <c r="E7" s="51" t="s">
        <v>32</v>
      </c>
      <c r="F7" s="52" t="s">
        <v>30</v>
      </c>
      <c r="G7" s="53" t="s">
        <v>31</v>
      </c>
      <c r="H7" s="54" t="s">
        <v>32</v>
      </c>
      <c r="I7" s="55" t="s">
        <v>30</v>
      </c>
      <c r="J7" s="56" t="s">
        <v>31</v>
      </c>
      <c r="K7" s="57" t="s">
        <v>32</v>
      </c>
      <c r="L7" s="58"/>
    </row>
    <row r="8" spans="2:13" x14ac:dyDescent="0.2">
      <c r="B8" s="59" t="str">
        <f>'[6]RFP Submittal'!A4</f>
        <v>Aztec</v>
      </c>
      <c r="C8" s="60"/>
      <c r="D8" s="61">
        <v>8</v>
      </c>
      <c r="E8" s="62">
        <f>C8*D8</f>
        <v>0</v>
      </c>
      <c r="F8" s="63"/>
      <c r="G8" s="64">
        <v>4</v>
      </c>
      <c r="H8" s="65">
        <f>F8*G8</f>
        <v>0</v>
      </c>
      <c r="I8" s="66"/>
      <c r="J8" s="67">
        <v>8</v>
      </c>
      <c r="K8" s="68">
        <f>I8*J8</f>
        <v>0</v>
      </c>
      <c r="L8" s="69">
        <f>K8+H8+E8</f>
        <v>0</v>
      </c>
    </row>
    <row r="9" spans="2:13" x14ac:dyDescent="0.2"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</row>
    <row r="10" spans="2:13" x14ac:dyDescent="0.2">
      <c r="B10" s="71" t="s">
        <v>33</v>
      </c>
      <c r="C10" s="71"/>
      <c r="D10" s="71"/>
      <c r="E10" s="71"/>
      <c r="F10" s="70"/>
      <c r="G10" s="70" t="s">
        <v>34</v>
      </c>
      <c r="H10" s="70"/>
      <c r="I10" s="70"/>
      <c r="J10" s="70"/>
      <c r="K10" s="70"/>
      <c r="L10" s="70"/>
    </row>
    <row r="11" spans="2:13" x14ac:dyDescent="0.2">
      <c r="B11" s="71"/>
      <c r="C11" s="71"/>
      <c r="D11" s="71"/>
      <c r="E11" s="71"/>
      <c r="F11" s="70"/>
      <c r="G11" s="70" t="s">
        <v>35</v>
      </c>
      <c r="H11" s="70"/>
      <c r="I11" s="70"/>
      <c r="J11" s="70"/>
      <c r="K11" s="70"/>
      <c r="L11" s="70"/>
    </row>
    <row r="12" spans="2:13" x14ac:dyDescent="0.2">
      <c r="B12" s="71"/>
      <c r="C12" s="71"/>
      <c r="D12" s="71"/>
      <c r="E12" s="71"/>
      <c r="F12" s="70"/>
      <c r="G12" s="70"/>
      <c r="H12" s="70"/>
      <c r="I12" s="70"/>
      <c r="J12" s="70"/>
      <c r="K12" s="70"/>
      <c r="L12" s="70"/>
    </row>
    <row r="13" spans="2:13" ht="13.5" thickBot="1" x14ac:dyDescent="0.25">
      <c r="B13" s="72"/>
      <c r="C13" s="72"/>
      <c r="D13" s="72"/>
      <c r="E13" s="72"/>
      <c r="F13" s="70"/>
      <c r="G13" s="70"/>
      <c r="H13" s="70"/>
      <c r="I13" s="70"/>
      <c r="J13" s="70"/>
      <c r="K13" s="70"/>
      <c r="L13" s="70"/>
    </row>
    <row r="14" spans="2:13" ht="13.5" thickTop="1" x14ac:dyDescent="0.2">
      <c r="B14" s="73" t="s">
        <v>36</v>
      </c>
      <c r="C14" s="74"/>
      <c r="D14" s="74"/>
      <c r="E14" s="75"/>
      <c r="F14" s="70"/>
      <c r="G14" s="70"/>
      <c r="H14" s="70"/>
      <c r="I14" s="70"/>
      <c r="J14" s="70"/>
      <c r="K14" s="70"/>
      <c r="L14" s="70"/>
    </row>
    <row r="15" spans="2:13" x14ac:dyDescent="0.2">
      <c r="B15" s="76" t="s">
        <v>37</v>
      </c>
      <c r="C15" s="77"/>
      <c r="D15" s="77"/>
      <c r="E15" s="78"/>
      <c r="F15" s="70"/>
      <c r="G15" s="70"/>
      <c r="H15" s="70"/>
      <c r="I15" s="70"/>
      <c r="J15" s="70"/>
      <c r="K15" s="70"/>
      <c r="L15" s="70"/>
    </row>
    <row r="16" spans="2:13" x14ac:dyDescent="0.2">
      <c r="B16" s="79" t="s">
        <v>38</v>
      </c>
      <c r="C16" s="80"/>
      <c r="D16" s="80"/>
      <c r="E16" s="81"/>
      <c r="F16" s="70"/>
      <c r="G16" s="70"/>
      <c r="H16" s="70"/>
      <c r="I16" s="70"/>
      <c r="J16" s="70"/>
      <c r="K16" s="70"/>
      <c r="L16" s="70"/>
    </row>
    <row r="17" spans="2:12" x14ac:dyDescent="0.2">
      <c r="B17" s="79" t="s">
        <v>39</v>
      </c>
      <c r="C17" s="80"/>
      <c r="D17" s="80"/>
      <c r="E17" s="81"/>
      <c r="F17" s="70"/>
      <c r="G17" s="70"/>
      <c r="H17" s="70"/>
      <c r="I17" s="70"/>
      <c r="J17" s="70"/>
      <c r="K17" s="70"/>
      <c r="L17" s="70"/>
    </row>
    <row r="18" spans="2:12" x14ac:dyDescent="0.2">
      <c r="B18" s="79" t="s">
        <v>40</v>
      </c>
      <c r="C18" s="80"/>
      <c r="D18" s="80"/>
      <c r="E18" s="81"/>
      <c r="F18" s="70"/>
      <c r="G18" s="70"/>
      <c r="H18" s="70"/>
      <c r="I18" s="70"/>
      <c r="J18" s="70"/>
      <c r="K18" s="70"/>
      <c r="L18" s="70"/>
    </row>
    <row r="19" spans="2:12" x14ac:dyDescent="0.2">
      <c r="B19" s="79" t="s">
        <v>41</v>
      </c>
      <c r="C19" s="80"/>
      <c r="D19" s="80"/>
      <c r="E19" s="81"/>
      <c r="F19" s="70"/>
      <c r="G19" s="70"/>
      <c r="H19" s="70"/>
      <c r="I19" s="70"/>
      <c r="J19" s="70"/>
      <c r="K19" s="70"/>
      <c r="L19" s="70"/>
    </row>
    <row r="20" spans="2:12" ht="13.5" thickBot="1" x14ac:dyDescent="0.25">
      <c r="B20" s="82" t="s">
        <v>42</v>
      </c>
      <c r="C20" s="83"/>
      <c r="D20" s="83"/>
      <c r="E20" s="84"/>
      <c r="F20" s="70"/>
      <c r="G20" s="70"/>
      <c r="H20" s="70"/>
      <c r="I20" s="70"/>
      <c r="J20" s="70"/>
      <c r="K20" s="70"/>
      <c r="L20" s="70"/>
    </row>
    <row r="21" spans="2:12" ht="13.5" thickTop="1" x14ac:dyDescent="0.2"/>
  </sheetData>
  <mergeCells count="16">
    <mergeCell ref="B19:E19"/>
    <mergeCell ref="B20:E20"/>
    <mergeCell ref="B10:E13"/>
    <mergeCell ref="B14:E14"/>
    <mergeCell ref="B15:E15"/>
    <mergeCell ref="B16:E16"/>
    <mergeCell ref="B17:E17"/>
    <mergeCell ref="B18:E18"/>
    <mergeCell ref="B1:D1"/>
    <mergeCell ref="C3:F3"/>
    <mergeCell ref="C5:E5"/>
    <mergeCell ref="F5:H5"/>
    <mergeCell ref="I5:K5"/>
    <mergeCell ref="C6:E6"/>
    <mergeCell ref="F6:H6"/>
    <mergeCell ref="I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1</vt:lpstr>
      <vt:lpstr>2</vt:lpstr>
      <vt:lpstr>3</vt:lpstr>
      <vt:lpstr>4</vt:lpstr>
      <vt:lpstr>5</vt:lpstr>
      <vt:lpstr>6</vt:lpstr>
      <vt:lpstr>7</vt:lpstr>
      <vt:lpstr>Technical</vt:lpstr>
      <vt:lpstr>Non-Technical</vt:lpstr>
      <vt:lpstr>Summary</vt:lpstr>
      <vt:lpstr>Evaluation Matrix</vt:lpstr>
    </vt:vector>
  </TitlesOfParts>
  <Company>University of Houston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Phan, Liz</cp:lastModifiedBy>
  <cp:lastPrinted>2013-06-21T21:40:12Z</cp:lastPrinted>
  <dcterms:created xsi:type="dcterms:W3CDTF">2013-06-21T21:38:22Z</dcterms:created>
  <dcterms:modified xsi:type="dcterms:W3CDTF">2017-07-18T15:46:55Z</dcterms:modified>
</cp:coreProperties>
</file>