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<sst xmlns="http://schemas.openxmlformats.org/spreadsheetml/2006/main" count="26" uniqueCount="26">
  <si>
    <t>Lodging</t>
  </si>
  <si>
    <t>Meals</t>
  </si>
  <si>
    <t>Excursions and Field Trips</t>
  </si>
  <si>
    <t>Incidental Expenses</t>
  </si>
  <si>
    <t>Local Transportation</t>
  </si>
  <si>
    <t>Faculty-Led Learning Abroad Program Budget Worksheet</t>
  </si>
  <si>
    <t>Airfare Houston - Country One - Houston</t>
  </si>
  <si>
    <t>City One (Stay, Museums, and Excursions)</t>
  </si>
  <si>
    <t>Program Leader Airfare</t>
  </si>
  <si>
    <t>Program Leader Lodging/Meals/Transportation, etc.</t>
  </si>
  <si>
    <t>Program Leader Misc. Add'l Expenses</t>
  </si>
  <si>
    <t>TOTAL FIXED COSTS</t>
  </si>
  <si>
    <t>FIXED COSTS</t>
  </si>
  <si>
    <t>VARIABLE COSTS</t>
  </si>
  <si>
    <t>TOTAL VARIABLE COSTS</t>
  </si>
  <si>
    <t>TOTAL PROGRAM COST</t>
  </si>
  <si>
    <t>TOTAL PROGRAM COST PER STUDENT</t>
  </si>
  <si>
    <t>*Contribution Margin = Total Revenue - Total Variable Cost</t>
  </si>
  <si>
    <t>NUMBER OF STUDENTS</t>
  </si>
  <si>
    <t>TOTAL REVENUE</t>
  </si>
  <si>
    <t>CONTRIBUTION MARGIN*</t>
  </si>
  <si>
    <t>PROFITS/LOSSES</t>
  </si>
  <si>
    <t>PROGRAM PRICE</t>
  </si>
  <si>
    <t xml:space="preserve">This worksheet will help determine breakeven points based on the number of students and overall program price.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</si>
  <si>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Add or subtract line items based on your particular program and vendor(s). Enter cost amounts into the cells in green. </t>
    </r>
  </si>
  <si>
    <r>
      <rPr>
        <sz val="8"/>
        <color indexed="25"/>
        <rFont val="Arial"/>
        <family val="2"/>
      </rPr>
      <t>Global Strategies and Studies • Learning Abroad</t>
    </r>
    <r>
      <rPr>
        <sz val="8"/>
        <rFont val="Arial"/>
        <family val="2"/>
      </rPr>
      <t xml:space="preserve">
105 Ezekiel W. Cullen, Houston, TX 77204-2039
uh.edu/learningabroad • learningabroad@uh.edu • (713) 743-9167
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</si>
</sst>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E1B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5" fontId="6" fillId="0" borderId="0" xfId="44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33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5" fontId="0" fillId="0" borderId="0" xfId="44" applyFont="1" applyBorder="1" applyAlignment="1">
      <alignment horizontal="right"/>
    </xf>
    <xf numFmtId="164" fontId="6" fillId="13" borderId="0" xfId="0" applyFont="1" applyFill="1" applyBorder="1" applyAlignment="1">
      <alignment/>
    </xf>
    <xf numFmtId="164" fontId="6" fillId="9" borderId="0" xfId="0" applyFont="1" applyFill="1" applyBorder="1" applyAlignment="1">
      <alignment/>
    </xf>
    <xf numFmtId="164" fontId="6" fillId="8" borderId="0" xfId="0" applyFont="1" applyFill="1" applyBorder="1" applyAlignment="1">
      <alignment horizontal="right"/>
    </xf>
    <xf numFmtId="5" fontId="6" fillId="8" borderId="0" xfId="44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center"/>
    </xf>
    <xf numFmtId="164" fontId="0" fillId="33" borderId="0" xfId="0" applyFont="1" applyFill="1" applyBorder="1" applyAlignment="1">
      <alignment horizontal="right"/>
    </xf>
    <xf numFmtId="164" fontId="6" fillId="33" borderId="0" xfId="0" applyFont="1" applyFill="1" applyBorder="1" applyAlignment="1">
      <alignment horizontal="right"/>
    </xf>
    <xf numFmtId="164" fontId="6" fillId="11" borderId="0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Font="1" applyFill="1" applyBorder="1" applyAlignment="1">
      <alignment horizontal="right"/>
    </xf>
    <xf numFmtId="5" fontId="0" fillId="11" borderId="0" xfId="44" applyFont="1" applyFill="1" applyBorder="1" applyAlignment="1">
      <alignment horizontal="right"/>
    </xf>
    <xf numFmtId="164" fontId="0" fillId="11" borderId="0" xfId="0" applyFont="1" applyFill="1" applyBorder="1" applyAlignment="1">
      <alignment horizontal="right" vertical="center"/>
    </xf>
    <xf numFmtId="164" fontId="0" fillId="13" borderId="0" xfId="0" applyFont="1" applyFill="1" applyBorder="1" applyAlignment="1">
      <alignment horizontal="right"/>
    </xf>
    <xf numFmtId="5" fontId="6" fillId="13" borderId="0" xfId="0" applyNumberFormat="1" applyFont="1" applyFill="1" applyBorder="1" applyAlignment="1">
      <alignment horizontal="right"/>
    </xf>
    <xf numFmtId="164" fontId="0" fillId="9" borderId="0" xfId="0" applyFont="1" applyFill="1" applyBorder="1" applyAlignment="1">
      <alignment horizontal="right"/>
    </xf>
    <xf numFmtId="164" fontId="6" fillId="9" borderId="0" xfId="0" applyFont="1" applyFill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6" fillId="33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0" fillId="34" borderId="0" xfId="0" applyFont="1" applyFill="1" applyBorder="1" applyAlignment="1" applyProtection="1">
      <alignment horizontal="right"/>
      <protection locked="0"/>
    </xf>
    <xf numFmtId="5" fontId="0" fillId="34" borderId="0" xfId="44" applyFont="1" applyFill="1" applyBorder="1" applyAlignment="1" applyProtection="1">
      <alignment horizontal="right"/>
      <protection locked="0"/>
    </xf>
    <xf numFmtId="164" fontId="4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1428750</xdr:colOff>
      <xdr:row>0</xdr:row>
      <xdr:rowOff>190500</xdr:rowOff>
    </xdr:from>
    <xdr:to>
      <xdr:col>5</xdr:col>
      <xdr:colOff>419100</xdr:colOff>
      <xdr:row>0</xdr:row>
      <xdr:rowOff>847725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9050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O40" sqref="O40"/>
    </sheetView>
  </sheetViews>
  <sheetFormatPr defaultColWidth="9.140625" defaultRowHeight="12.75"/>
  <cols>
    <col min="1" max="1" width="51.7109375" style="1" bestFit="1" customWidth="1"/>
    <col min="2" max="2" width="8.00390625" style="1" customWidth="1"/>
    <col min="3" max="3" width="8.28125" style="1" customWidth="1"/>
    <col min="4" max="4" width="8.00390625" style="1" customWidth="1"/>
    <col min="5" max="5" width="8.28125" style="1" customWidth="1"/>
    <col min="6" max="6" width="8.8515625" style="1" customWidth="1"/>
    <col min="7" max="7" width="8.8515625" style="2" customWidth="1"/>
    <col min="8" max="8" width="9.421875" style="2" customWidth="1"/>
    <col min="9" max="16384" width="9.140625" style="1" customWidth="1"/>
  </cols>
  <sheetData>
    <row r="1" spans="1:9" ht="80.25" customHeight="1">
      <c r="A1" s="9"/>
      <c r="B1" s="9"/>
      <c r="C1" s="9"/>
      <c r="D1" s="9"/>
      <c r="E1" s="9"/>
      <c r="F1" s="9"/>
      <c r="G1" s="10"/>
      <c r="H1" s="10"/>
      <c r="I1" s="9"/>
    </row>
    <row r="2" spans="1:9" ht="32.25" customHeight="1">
      <c r="A2" s="36" t="s">
        <v>5</v>
      </c>
      <c r="B2" s="36"/>
      <c r="C2" s="36"/>
      <c r="D2" s="36"/>
      <c r="E2" s="36"/>
      <c r="F2" s="36"/>
      <c r="G2" s="36"/>
      <c r="H2" s="36"/>
      <c r="I2" s="9"/>
    </row>
    <row r="3" spans="1:9" ht="11.25" customHeight="1">
      <c r="A3" s="38" t="s">
        <v>23</v>
      </c>
      <c r="B3" s="38"/>
      <c r="C3" s="38"/>
      <c r="D3" s="38"/>
      <c r="E3" s="38"/>
      <c r="F3" s="38"/>
      <c r="G3" s="38"/>
      <c r="H3" s="38"/>
      <c r="I3" s="9"/>
    </row>
    <row r="4" spans="1:9" ht="18" customHeight="1">
      <c r="A4" s="38" t="s">
        <v>24</v>
      </c>
      <c r="B4" s="38"/>
      <c r="C4" s="38"/>
      <c r="D4" s="38"/>
      <c r="E4" s="38"/>
      <c r="F4" s="38"/>
      <c r="G4" s="38"/>
      <c r="H4" s="38"/>
      <c r="I4" s="9"/>
    </row>
    <row r="5" spans="1:9" ht="11.25">
      <c r="A5" s="4"/>
      <c r="B5" s="3"/>
      <c r="C5" s="4"/>
      <c r="D5" s="4"/>
      <c r="E5" s="4"/>
      <c r="F5" s="4"/>
      <c r="G5" s="8"/>
      <c r="H5" s="8"/>
      <c r="I5" s="9"/>
    </row>
    <row r="6" spans="1:9" ht="12.75" customHeight="1">
      <c r="A6" s="5"/>
      <c r="B6" s="5"/>
      <c r="C6" s="35" t="s">
        <v>18</v>
      </c>
      <c r="D6" s="35"/>
      <c r="E6" s="35"/>
      <c r="F6" s="35"/>
      <c r="G6" s="35"/>
      <c r="H6" s="35"/>
      <c r="I6" s="9"/>
    </row>
    <row r="7" spans="1:9" ht="12.75" customHeight="1">
      <c r="A7" s="5"/>
      <c r="B7" s="5"/>
      <c r="C7" s="23">
        <v>10</v>
      </c>
      <c r="D7" s="23">
        <v>12</v>
      </c>
      <c r="E7" s="23">
        <v>14</v>
      </c>
      <c r="F7" s="23">
        <v>16</v>
      </c>
      <c r="G7" s="23">
        <v>18</v>
      </c>
      <c r="H7" s="23">
        <v>20</v>
      </c>
      <c r="I7" s="9"/>
    </row>
    <row r="8" spans="1:9" ht="12.75" customHeight="1">
      <c r="A8" s="5"/>
      <c r="B8" s="5"/>
      <c r="C8" s="16"/>
      <c r="D8" s="16"/>
      <c r="E8" s="16"/>
      <c r="F8" s="16"/>
      <c r="G8" s="16"/>
      <c r="H8" s="16"/>
      <c r="I8" s="9"/>
    </row>
    <row r="9" spans="1:9" ht="12.75">
      <c r="A9" s="37" t="s">
        <v>12</v>
      </c>
      <c r="B9" s="37"/>
      <c r="C9" s="37"/>
      <c r="D9" s="37"/>
      <c r="E9" s="37"/>
      <c r="F9" s="37"/>
      <c r="G9" s="37"/>
      <c r="H9" s="37"/>
      <c r="I9" s="9"/>
    </row>
    <row r="10" spans="1:9" ht="12.75">
      <c r="A10" s="11" t="s">
        <v>8</v>
      </c>
      <c r="B10" s="28">
        <f>B17</f>
        <v>1200</v>
      </c>
      <c r="C10" s="18">
        <f>B10</f>
        <v>1200</v>
      </c>
      <c r="D10" s="18">
        <f>B10</f>
        <v>1200</v>
      </c>
      <c r="E10" s="18">
        <f>B10</f>
        <v>1200</v>
      </c>
      <c r="F10" s="18">
        <f>B10</f>
        <v>1200</v>
      </c>
      <c r="G10" s="18">
        <f>B10</f>
        <v>1200</v>
      </c>
      <c r="H10" s="18">
        <f>B10</f>
        <v>1200</v>
      </c>
      <c r="I10" s="9"/>
    </row>
    <row r="11" spans="1:9" ht="12.75">
      <c r="A11" s="11" t="s">
        <v>9</v>
      </c>
      <c r="B11" s="28">
        <f>SUM(B18:B23)</f>
        <v>1520</v>
      </c>
      <c r="C11" s="18">
        <f>B11</f>
        <v>1520</v>
      </c>
      <c r="D11" s="18">
        <f>B11</f>
        <v>1520</v>
      </c>
      <c r="E11" s="18">
        <f>B11</f>
        <v>1520</v>
      </c>
      <c r="F11" s="18">
        <f>B11</f>
        <v>1520</v>
      </c>
      <c r="G11" s="18">
        <f>B11</f>
        <v>1520</v>
      </c>
      <c r="H11" s="18">
        <f>B11</f>
        <v>1520</v>
      </c>
      <c r="I11" s="9"/>
    </row>
    <row r="12" spans="1:9" ht="12.75">
      <c r="A12" s="11" t="s">
        <v>10</v>
      </c>
      <c r="B12" s="39">
        <v>200</v>
      </c>
      <c r="C12" s="18">
        <f>B12</f>
        <v>200</v>
      </c>
      <c r="D12" s="18">
        <f>B12</f>
        <v>200</v>
      </c>
      <c r="E12" s="18">
        <f>B12</f>
        <v>200</v>
      </c>
      <c r="F12" s="18">
        <f>B12</f>
        <v>200</v>
      </c>
      <c r="G12" s="18">
        <f>B12</f>
        <v>200</v>
      </c>
      <c r="H12" s="18">
        <f>B12</f>
        <v>200</v>
      </c>
      <c r="I12" s="9"/>
    </row>
    <row r="13" spans="1:9" ht="12.75">
      <c r="A13" s="14" t="s">
        <v>11</v>
      </c>
      <c r="B13" s="21">
        <f aca="true" t="shared" si="0" ref="B13:H13">SUM(B10:B12)</f>
        <v>2920</v>
      </c>
      <c r="C13" s="21">
        <f t="shared" si="0"/>
        <v>2920</v>
      </c>
      <c r="D13" s="21">
        <f t="shared" si="0"/>
        <v>2920</v>
      </c>
      <c r="E13" s="21">
        <f t="shared" si="0"/>
        <v>2920</v>
      </c>
      <c r="F13" s="21">
        <f t="shared" si="0"/>
        <v>2920</v>
      </c>
      <c r="G13" s="21">
        <f t="shared" si="0"/>
        <v>2920</v>
      </c>
      <c r="H13" s="21">
        <f t="shared" si="0"/>
        <v>2920</v>
      </c>
      <c r="I13" s="9"/>
    </row>
    <row r="14" spans="1:9" ht="12.75">
      <c r="A14" s="14"/>
      <c r="B14" s="15"/>
      <c r="C14" s="15"/>
      <c r="D14" s="15"/>
      <c r="E14" s="15"/>
      <c r="F14" s="15"/>
      <c r="G14" s="15"/>
      <c r="H14" s="15"/>
      <c r="I14" s="9"/>
    </row>
    <row r="15" spans="1:9" ht="12.75">
      <c r="A15" s="5"/>
      <c r="B15" s="5"/>
      <c r="C15" s="5"/>
      <c r="D15" s="5"/>
      <c r="E15" s="5"/>
      <c r="F15" s="5"/>
      <c r="G15" s="6"/>
      <c r="H15" s="6"/>
      <c r="I15" s="9"/>
    </row>
    <row r="16" spans="1:9" ht="12.75">
      <c r="A16" s="37" t="s">
        <v>13</v>
      </c>
      <c r="B16" s="37"/>
      <c r="C16" s="37"/>
      <c r="D16" s="37"/>
      <c r="E16" s="37"/>
      <c r="F16" s="37"/>
      <c r="G16" s="37"/>
      <c r="H16" s="37"/>
      <c r="I16" s="9"/>
    </row>
    <row r="17" spans="1:9" ht="12.75">
      <c r="A17" s="11" t="s">
        <v>6</v>
      </c>
      <c r="B17" s="40">
        <v>1200</v>
      </c>
      <c r="C17" s="17">
        <f>B17*C7</f>
        <v>12000</v>
      </c>
      <c r="D17" s="17">
        <f>B17*D7</f>
        <v>14400</v>
      </c>
      <c r="E17" s="17">
        <f>B17*E7</f>
        <v>16800</v>
      </c>
      <c r="F17" s="17">
        <f>B17*F7</f>
        <v>19200</v>
      </c>
      <c r="G17" s="17">
        <f>B17*G7</f>
        <v>21600</v>
      </c>
      <c r="H17" s="17">
        <f>B17*H7</f>
        <v>24000</v>
      </c>
      <c r="I17" s="9"/>
    </row>
    <row r="18" spans="1:9" ht="12.75">
      <c r="A18" s="11" t="s">
        <v>7</v>
      </c>
      <c r="B18" s="40">
        <v>500</v>
      </c>
      <c r="C18" s="17">
        <f>B18*C7</f>
        <v>5000</v>
      </c>
      <c r="D18" s="17">
        <f>B18*D7</f>
        <v>6000</v>
      </c>
      <c r="E18" s="17">
        <f>B18*E7</f>
        <v>7000</v>
      </c>
      <c r="F18" s="17">
        <f>B18*F7</f>
        <v>8000</v>
      </c>
      <c r="G18" s="17">
        <f>B18*G7</f>
        <v>9000</v>
      </c>
      <c r="H18" s="17">
        <f>B18*H7</f>
        <v>10000</v>
      </c>
      <c r="I18" s="9"/>
    </row>
    <row r="19" spans="1:9" ht="12.75">
      <c r="A19" s="11" t="s">
        <v>0</v>
      </c>
      <c r="B19" s="40">
        <v>420</v>
      </c>
      <c r="C19" s="17">
        <f>B19*C7</f>
        <v>4200</v>
      </c>
      <c r="D19" s="17">
        <f>B19*D7</f>
        <v>5040</v>
      </c>
      <c r="E19" s="17">
        <f>B19*E7</f>
        <v>5880</v>
      </c>
      <c r="F19" s="17">
        <f>B19*F7</f>
        <v>6720</v>
      </c>
      <c r="G19" s="17">
        <f>B19*G7</f>
        <v>7560</v>
      </c>
      <c r="H19" s="17">
        <f>B19*H7</f>
        <v>8400</v>
      </c>
      <c r="I19" s="9"/>
    </row>
    <row r="20" spans="1:9" ht="12.75">
      <c r="A20" s="11" t="s">
        <v>1</v>
      </c>
      <c r="B20" s="40">
        <v>300</v>
      </c>
      <c r="C20" s="17">
        <f>B20*C7</f>
        <v>3000</v>
      </c>
      <c r="D20" s="17">
        <f>B20*D7</f>
        <v>3600</v>
      </c>
      <c r="E20" s="17">
        <f>B20*E7</f>
        <v>4200</v>
      </c>
      <c r="F20" s="17">
        <f>B20*F7</f>
        <v>4800</v>
      </c>
      <c r="G20" s="17">
        <f>B20*G7</f>
        <v>5400</v>
      </c>
      <c r="H20" s="17">
        <f>B20*H7</f>
        <v>6000</v>
      </c>
      <c r="I20" s="9"/>
    </row>
    <row r="21" spans="1:9" ht="12.75">
      <c r="A21" s="11" t="s">
        <v>4</v>
      </c>
      <c r="B21" s="40">
        <v>50</v>
      </c>
      <c r="C21" s="17">
        <f>B21*C7</f>
        <v>500</v>
      </c>
      <c r="D21" s="17">
        <f>B21*D7</f>
        <v>600</v>
      </c>
      <c r="E21" s="17">
        <f>B21*E7</f>
        <v>700</v>
      </c>
      <c r="F21" s="17">
        <f>B21*F7</f>
        <v>800</v>
      </c>
      <c r="G21" s="17">
        <f>B21*G7</f>
        <v>900</v>
      </c>
      <c r="H21" s="17">
        <f>B21*H7</f>
        <v>1000</v>
      </c>
      <c r="I21" s="9"/>
    </row>
    <row r="22" spans="1:9" ht="12.75">
      <c r="A22" s="11" t="s">
        <v>2</v>
      </c>
      <c r="B22" s="40">
        <v>50</v>
      </c>
      <c r="C22" s="17">
        <f>B22*C7</f>
        <v>500</v>
      </c>
      <c r="D22" s="17">
        <f>B22*D7</f>
        <v>600</v>
      </c>
      <c r="E22" s="17">
        <f>B22*E7</f>
        <v>700</v>
      </c>
      <c r="F22" s="17">
        <f>B22*F7</f>
        <v>800</v>
      </c>
      <c r="G22" s="17">
        <f>B22*G7</f>
        <v>900</v>
      </c>
      <c r="H22" s="17">
        <f>B22*H7</f>
        <v>1000</v>
      </c>
      <c r="I22" s="9"/>
    </row>
    <row r="23" spans="1:9" ht="12.75">
      <c r="A23" s="11" t="s">
        <v>3</v>
      </c>
      <c r="B23" s="40">
        <v>200</v>
      </c>
      <c r="C23" s="17">
        <f>B23*C7</f>
        <v>2000</v>
      </c>
      <c r="D23" s="17">
        <f>B23*D7</f>
        <v>2400</v>
      </c>
      <c r="E23" s="17">
        <f>B23*E7</f>
        <v>2800</v>
      </c>
      <c r="F23" s="17">
        <f>B23*F7</f>
        <v>3200</v>
      </c>
      <c r="G23" s="17">
        <f>B23*G7</f>
        <v>3600</v>
      </c>
      <c r="H23" s="17">
        <f>B23*H7</f>
        <v>4000</v>
      </c>
      <c r="I23" s="9"/>
    </row>
    <row r="24" spans="1:9" ht="12.75">
      <c r="A24" s="14" t="s">
        <v>14</v>
      </c>
      <c r="B24" s="22">
        <f aca="true" t="shared" si="1" ref="B24:H24">SUM(B17:B23)</f>
        <v>2720</v>
      </c>
      <c r="C24" s="22">
        <f t="shared" si="1"/>
        <v>27200</v>
      </c>
      <c r="D24" s="22">
        <f t="shared" si="1"/>
        <v>32640</v>
      </c>
      <c r="E24" s="22">
        <f t="shared" si="1"/>
        <v>38080</v>
      </c>
      <c r="F24" s="22">
        <f t="shared" si="1"/>
        <v>43520</v>
      </c>
      <c r="G24" s="22">
        <f t="shared" si="1"/>
        <v>48960</v>
      </c>
      <c r="H24" s="22">
        <f t="shared" si="1"/>
        <v>54400</v>
      </c>
      <c r="I24" s="9"/>
    </row>
    <row r="25" spans="1:9" ht="12.75">
      <c r="A25" s="14"/>
      <c r="B25" s="7"/>
      <c r="C25" s="7"/>
      <c r="D25" s="7"/>
      <c r="E25" s="7"/>
      <c r="F25" s="7"/>
      <c r="G25" s="7"/>
      <c r="H25" s="7"/>
      <c r="I25" s="9"/>
    </row>
    <row r="26" spans="1:9" ht="12.75">
      <c r="A26" s="5"/>
      <c r="B26" s="5"/>
      <c r="C26" s="5"/>
      <c r="D26" s="5"/>
      <c r="E26" s="5"/>
      <c r="F26" s="5"/>
      <c r="G26" s="6"/>
      <c r="H26" s="6"/>
      <c r="I26" s="9"/>
    </row>
    <row r="27" spans="1:9" ht="12.75">
      <c r="A27" s="12" t="s">
        <v>15</v>
      </c>
      <c r="B27" s="24"/>
      <c r="C27" s="25">
        <f aca="true" t="shared" si="2" ref="C27:H27">C13+C24</f>
        <v>30120</v>
      </c>
      <c r="D27" s="25">
        <f t="shared" si="2"/>
        <v>35560</v>
      </c>
      <c r="E27" s="25">
        <f t="shared" si="2"/>
        <v>41000</v>
      </c>
      <c r="F27" s="25">
        <f t="shared" si="2"/>
        <v>46440</v>
      </c>
      <c r="G27" s="25">
        <f t="shared" si="2"/>
        <v>51880</v>
      </c>
      <c r="H27" s="25">
        <f t="shared" si="2"/>
        <v>57320</v>
      </c>
      <c r="I27" s="9"/>
    </row>
    <row r="28" spans="1:9" ht="12.75">
      <c r="A28" s="12" t="s">
        <v>16</v>
      </c>
      <c r="B28" s="24"/>
      <c r="C28" s="25">
        <f aca="true" t="shared" si="3" ref="C28:H28">C27/C7</f>
        <v>3012</v>
      </c>
      <c r="D28" s="25">
        <f t="shared" si="3"/>
        <v>2963.3333333333335</v>
      </c>
      <c r="E28" s="25">
        <f t="shared" si="3"/>
        <v>2928.5714285714284</v>
      </c>
      <c r="F28" s="25">
        <f t="shared" si="3"/>
        <v>2902.5</v>
      </c>
      <c r="G28" s="25">
        <f t="shared" si="3"/>
        <v>2882.222222222222</v>
      </c>
      <c r="H28" s="25">
        <f t="shared" si="3"/>
        <v>2866</v>
      </c>
      <c r="I28" s="9"/>
    </row>
    <row r="29" spans="1:9" ht="12.75">
      <c r="A29" s="13"/>
      <c r="B29" s="28"/>
      <c r="C29" s="14"/>
      <c r="D29" s="14"/>
      <c r="E29" s="14"/>
      <c r="F29" s="14"/>
      <c r="G29" s="14"/>
      <c r="H29" s="14"/>
      <c r="I29" s="9"/>
    </row>
    <row r="30" spans="1:9" ht="12.75">
      <c r="A30" s="5"/>
      <c r="B30" s="5"/>
      <c r="C30" s="5"/>
      <c r="D30" s="5"/>
      <c r="E30" s="5"/>
      <c r="F30" s="5"/>
      <c r="G30" s="5"/>
      <c r="H30" s="5"/>
      <c r="I30" s="9"/>
    </row>
    <row r="31" spans="1:9" ht="12.75">
      <c r="A31" s="13" t="s">
        <v>22</v>
      </c>
      <c r="B31" s="40">
        <v>3000</v>
      </c>
      <c r="C31" s="28">
        <f>B31*C7</f>
        <v>30000</v>
      </c>
      <c r="D31" s="28">
        <f>B31*D7</f>
        <v>36000</v>
      </c>
      <c r="E31" s="28">
        <f>B31*E7</f>
        <v>42000</v>
      </c>
      <c r="F31" s="28">
        <f>B31*F7</f>
        <v>48000</v>
      </c>
      <c r="G31" s="28">
        <f>B31*G7</f>
        <v>54000</v>
      </c>
      <c r="H31" s="28">
        <f>B31*H7</f>
        <v>60000</v>
      </c>
      <c r="I31" s="9"/>
    </row>
    <row r="32" spans="1:9" ht="12.75">
      <c r="A32" s="11"/>
      <c r="B32" s="18"/>
      <c r="C32" s="17"/>
      <c r="D32" s="17"/>
      <c r="E32" s="17"/>
      <c r="F32" s="17"/>
      <c r="G32" s="17"/>
      <c r="H32" s="17"/>
      <c r="I32" s="9"/>
    </row>
    <row r="33" spans="1:9" ht="12.75">
      <c r="A33" s="26" t="s">
        <v>19</v>
      </c>
      <c r="B33" s="29"/>
      <c r="C33" s="30">
        <f aca="true" t="shared" si="4" ref="C33:H33">SUM(C31:C31)</f>
        <v>30000</v>
      </c>
      <c r="D33" s="30">
        <f t="shared" si="4"/>
        <v>36000</v>
      </c>
      <c r="E33" s="30">
        <f t="shared" si="4"/>
        <v>42000</v>
      </c>
      <c r="F33" s="30">
        <f t="shared" si="4"/>
        <v>48000</v>
      </c>
      <c r="G33" s="30">
        <f t="shared" si="4"/>
        <v>54000</v>
      </c>
      <c r="H33" s="30">
        <f t="shared" si="4"/>
        <v>60000</v>
      </c>
      <c r="I33" s="9"/>
    </row>
    <row r="34" spans="1:9" ht="12.75">
      <c r="A34" s="5"/>
      <c r="B34" s="17"/>
      <c r="C34" s="17"/>
      <c r="D34" s="17"/>
      <c r="E34" s="17"/>
      <c r="F34" s="17"/>
      <c r="G34" s="17"/>
      <c r="H34" s="17"/>
      <c r="I34" s="9"/>
    </row>
    <row r="35" spans="1:9" ht="12.75">
      <c r="A35" s="19" t="s">
        <v>20</v>
      </c>
      <c r="B35" s="31"/>
      <c r="C35" s="32">
        <f aca="true" t="shared" si="5" ref="C35:H35">C33-C24</f>
        <v>2800</v>
      </c>
      <c r="D35" s="32">
        <f t="shared" si="5"/>
        <v>3360</v>
      </c>
      <c r="E35" s="32">
        <f t="shared" si="5"/>
        <v>3920</v>
      </c>
      <c r="F35" s="32">
        <f t="shared" si="5"/>
        <v>4480</v>
      </c>
      <c r="G35" s="32">
        <f t="shared" si="5"/>
        <v>5040</v>
      </c>
      <c r="H35" s="32">
        <f t="shared" si="5"/>
        <v>5600</v>
      </c>
      <c r="I35" s="9"/>
    </row>
    <row r="36" spans="1:9" ht="12.75">
      <c r="A36" s="27" t="s">
        <v>17</v>
      </c>
      <c r="B36" s="17"/>
      <c r="C36" s="17"/>
      <c r="D36" s="17"/>
      <c r="E36" s="17"/>
      <c r="F36" s="17"/>
      <c r="G36" s="17"/>
      <c r="H36" s="17"/>
      <c r="I36" s="9"/>
    </row>
    <row r="37" spans="1:9" ht="12.75">
      <c r="A37" s="20" t="s">
        <v>21</v>
      </c>
      <c r="B37" s="33"/>
      <c r="C37" s="34">
        <f aca="true" t="shared" si="6" ref="C37:H37">C35-C13</f>
        <v>-120</v>
      </c>
      <c r="D37" s="34">
        <f t="shared" si="6"/>
        <v>440</v>
      </c>
      <c r="E37" s="34">
        <f t="shared" si="6"/>
        <v>1000</v>
      </c>
      <c r="F37" s="34">
        <f t="shared" si="6"/>
        <v>1560</v>
      </c>
      <c r="G37" s="34">
        <f t="shared" si="6"/>
        <v>2120</v>
      </c>
      <c r="H37" s="34">
        <f t="shared" si="6"/>
        <v>2680</v>
      </c>
      <c r="I37" s="9"/>
    </row>
    <row r="38" spans="1:9" ht="11.25">
      <c r="A38" s="9"/>
      <c r="B38" s="9"/>
      <c r="C38" s="9"/>
      <c r="D38" s="9"/>
      <c r="E38" s="9"/>
      <c r="F38" s="9"/>
      <c r="G38" s="10"/>
      <c r="H38" s="10"/>
      <c r="I38" s="9"/>
    </row>
    <row r="39" spans="1:9" ht="11.25">
      <c r="A39" s="9"/>
      <c r="B39" s="9"/>
      <c r="C39" s="9"/>
      <c r="D39" s="9"/>
      <c r="E39" s="9"/>
      <c r="F39" s="9"/>
      <c r="G39" s="10"/>
      <c r="H39" s="10"/>
      <c r="I39" s="9"/>
    </row>
    <row r="40" spans="1:9" ht="52.5" customHeight="1">
      <c r="A40" s="41" t="s">
        <v>25</v>
      </c>
      <c r="B40" s="41"/>
      <c r="C40" s="41"/>
      <c r="D40" s="41"/>
      <c r="E40" s="41"/>
      <c r="F40" s="41"/>
      <c r="G40" s="41"/>
      <c r="H40" s="41"/>
      <c r="I40" s="9"/>
    </row>
    <row r="41" spans="1:9" ht="11.25">
      <c r="A41" s="9"/>
      <c r="B41" s="9"/>
      <c r="C41" s="9"/>
      <c r="D41" s="9"/>
      <c r="E41" s="9"/>
      <c r="F41" s="9"/>
      <c r="G41" s="10"/>
      <c r="H41" s="10"/>
      <c r="I41" s="9"/>
    </row>
    <row r="42" spans="1:9" ht="11.25">
      <c r="A42" s="9"/>
      <c r="B42" s="9"/>
      <c r="C42" s="9"/>
      <c r="D42" s="9"/>
      <c r="E42" s="9"/>
      <c r="F42" s="9"/>
      <c r="G42" s="10"/>
      <c r="H42" s="10"/>
      <c r="I42" s="9"/>
    </row>
  </sheetData>
  <sheetProtection/>
  <mergeCells count="7">
    <mergeCell ref="A40:H40"/>
    <mergeCell ref="C6:H6"/>
    <mergeCell ref="A2:H2"/>
    <mergeCell ref="A16:H16"/>
    <mergeCell ref="A9:H9"/>
    <mergeCell ref="A3:H3"/>
    <mergeCell ref="A4:H4"/>
  </mergeCells>
  <printOptions horizontalCentered="1" verticalCentered="1"/>
  <pageMargins left="0.25" right="0.25" top="0.5" bottom="0.5" header="0" footer="0.3"/>
  <pageSetup fitToHeight="1" fitToWidth="1" horizontalDpi="600" verticalDpi="600" orientation="landscape" scale="87" r:id="rId2"/>
  <ignoredErrors>
    <ignoredError sqref="B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Jaime Ortiz</Manager>
  <Company>Global Strategies and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Jaime Ortiz</dc:creator>
  <cp:keywords/>
  <dc:description/>
  <cp:lastModifiedBy>Renzenbrink, Rheanne M</cp:lastModifiedBy>
  <cp:lastPrinted>2015-02-12T18:03:26Z</cp:lastPrinted>
  <dcterms:created xsi:type="dcterms:W3CDTF">2003-11-05T17:28:55Z</dcterms:created>
  <dcterms:modified xsi:type="dcterms:W3CDTF">2015-02-12T18:03:34Z</dcterms:modified>
  <cp:category/>
  <cp:version/>
  <cp:contentType/>
  <cp:contentStatus/>
</cp:coreProperties>
</file>