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40" yWindow="65476" windowWidth="7080" windowHeight="8460" firstSheet="6" activeTab="8"/>
  </bookViews>
  <sheets>
    <sheet name="CDS-CHANGES" sheetId="1" r:id="rId1"/>
    <sheet name="Information" sheetId="2" r:id="rId2"/>
    <sheet name="Enrollment" sheetId="3" r:id="rId3"/>
    <sheet name="Admission" sheetId="4" r:id="rId4"/>
    <sheet name="Transfer" sheetId="5" r:id="rId5"/>
    <sheet name="Academic" sheetId="6" r:id="rId6"/>
    <sheet name="Student Life" sheetId="7" r:id="rId7"/>
    <sheet name="Expenses" sheetId="8" r:id="rId8"/>
    <sheet name="Financial Aid" sheetId="9" r:id="rId9"/>
    <sheet name="Faculty" sheetId="10" r:id="rId10"/>
    <sheet name="Degrees" sheetId="11" r:id="rId11"/>
    <sheet name="CDS Definitions" sheetId="12" r:id="rId12"/>
  </sheets>
  <definedNames/>
  <calcPr fullCalcOnLoad="1"/>
</workbook>
</file>

<file path=xl/sharedStrings.xml><?xml version="1.0" encoding="utf-8"?>
<sst xmlns="http://schemas.openxmlformats.org/spreadsheetml/2006/main" count="1936" uniqueCount="1108">
  <si>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</si>
  <si>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</si>
  <si>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</si>
  <si>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</si>
  <si>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</si>
  <si>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</si>
  <si>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</si>
  <si>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</si>
  <si>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</si>
  <si>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</si>
  <si>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</si>
  <si>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</si>
  <si>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</si>
  <si>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</si>
  <si>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</si>
  <si>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</si>
  <si>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</si>
  <si>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</si>
  <si>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</si>
  <si>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</si>
  <si>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</si>
  <si>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</si>
  <si>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</si>
  <si>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</si>
  <si>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</si>
  <si>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</si>
  <si>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</si>
  <si>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</si>
  <si>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</si>
  <si>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</si>
  <si>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</si>
  <si>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</si>
  <si>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</si>
  <si>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</si>
  <si>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</si>
  <si>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</si>
  <si>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</si>
  <si>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</si>
  <si>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</si>
  <si>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</si>
  <si>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</si>
  <si>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</si>
  <si>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</si>
  <si>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</si>
  <si>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</si>
  <si>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</si>
  <si>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</si>
  <si>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</si>
  <si>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</si>
  <si>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</si>
  <si>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</si>
  <si>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</si>
  <si>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</si>
  <si>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</si>
  <si>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</si>
  <si>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</si>
  <si>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</si>
  <si>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</si>
  <si>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</si>
  <si>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</si>
  <si>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</si>
  <si>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</si>
  <si>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</si>
  <si>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</si>
  <si>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</si>
  <si>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</si>
  <si>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</si>
  <si>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</si>
  <si>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</si>
  <si>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</si>
  <si>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</si>
  <si>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</si>
  <si>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</si>
  <si>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</si>
  <si>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</si>
  <si>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</si>
  <si>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</si>
  <si>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</si>
  <si>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</si>
  <si>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</si>
  <si>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</si>
  <si>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</si>
  <si>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</si>
  <si>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</si>
  <si>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</si>
  <si>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</si>
  <si>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</si>
  <si>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</si>
  <si>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</si>
  <si>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</si>
  <si>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</si>
  <si>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</si>
  <si>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</si>
  <si>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</si>
  <si>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</si>
  <si>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</si>
  <si>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</si>
  <si>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</si>
  <si>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</si>
  <si>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</si>
  <si>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</si>
  <si>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</si>
  <si>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</si>
  <si>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</si>
  <si>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</si>
  <si>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</si>
  <si>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</si>
  <si>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</si>
  <si>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</si>
  <si>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</si>
  <si>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</si>
  <si>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</si>
  <si>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</si>
  <si>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</si>
  <si>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</si>
  <si>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</si>
  <si>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</si>
  <si>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</si>
  <si>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</si>
  <si>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</si>
  <si>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</si>
  <si>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</si>
  <si>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</si>
  <si>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</si>
  <si>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</si>
  <si>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</si>
  <si>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</si>
  <si>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</si>
  <si>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</si>
  <si>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</si>
  <si>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</si>
  <si>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</si>
  <si>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</si>
  <si>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</si>
  <si>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</si>
  <si>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</si>
  <si>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</si>
  <si>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</si>
  <si>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</si>
  <si>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</si>
  <si>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</si>
  <si>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</si>
  <si>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</si>
  <si>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</si>
  <si>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</si>
  <si>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</si>
  <si>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</si>
  <si>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</si>
  <si>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</si>
  <si>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</si>
  <si>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</si>
  <si>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</si>
  <si>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</si>
  <si>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</si>
  <si>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</si>
  <si>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</si>
  <si>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</si>
  <si>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</si>
  <si>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</si>
  <si>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</si>
  <si>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</si>
  <si>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</si>
  <si>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</si>
  <si>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</si>
  <si>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</si>
  <si>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</si>
  <si>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</si>
  <si>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</si>
  <si>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</si>
  <si>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</si>
  <si>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</si>
  <si>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</si>
  <si>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</si>
  <si>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</si>
  <si>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</si>
  <si>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</si>
  <si>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</si>
  <si>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</si>
  <si>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</si>
  <si>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</si>
  <si>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</si>
  <si>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</si>
  <si>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</si>
  <si>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</si>
  <si>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</si>
  <si>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</si>
  <si>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</si>
  <si>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</si>
  <si>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</si>
  <si>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</si>
  <si>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</si>
  <si>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</si>
  <si>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Yes  X</t>
  </si>
  <si>
    <t>FTIC Applicants that do not rank in the Top 20% of their class will have their test scores reviewed.  Top 20% applicants are automatically admitted regardless of test scores.</t>
  </si>
  <si>
    <t>THEA</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</si>
  <si>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</si>
  <si>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</si>
  <si>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</si>
  <si>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</si>
  <si>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</si>
  <si>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</si>
  <si>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</si>
  <si>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</si>
  <si>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</si>
  <si>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</si>
  <si>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</si>
  <si>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</si>
  <si>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</si>
  <si>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</si>
  <si>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</si>
  <si>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</si>
  <si>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</si>
  <si>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</si>
  <si>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</si>
  <si>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</si>
  <si>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</si>
  <si>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</si>
  <si>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</si>
  <si>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</si>
  <si>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</si>
  <si>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</si>
  <si>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</si>
  <si>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</si>
  <si>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</si>
  <si>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</si>
  <si>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</si>
  <si>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</si>
  <si>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</si>
  <si>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</si>
  <si>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</si>
  <si>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</si>
  <si>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</si>
  <si>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</si>
  <si>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</si>
  <si>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</si>
  <si>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</si>
  <si>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</si>
  <si>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</si>
  <si>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</si>
  <si>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</si>
  <si>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</si>
  <si>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</si>
  <si>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</si>
  <si>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</si>
  <si>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</si>
  <si>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</si>
  <si>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</si>
  <si>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</si>
  <si>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</si>
  <si>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</si>
  <si>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</si>
  <si>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</si>
  <si>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</si>
  <si>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</si>
  <si>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</si>
  <si>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</si>
  <si>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</si>
  <si>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</si>
  <si>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2006-07</t>
  </si>
  <si>
    <t>Common Application Question – removed.</t>
  </si>
  <si>
    <t>C8a</t>
  </si>
  <si>
    <t>Removed the “SAT and SAT Subject Tests required” option as colleges with that policy can simply check off “SAT required” and “SAT Subject Tests” required.</t>
  </si>
  <si>
    <t>C8c</t>
  </si>
  <si>
    <t xml:space="preserve">C8c </t>
  </si>
  <si>
    <r>
      <t>Reworded</t>
    </r>
    <r>
      <rPr>
        <sz val="16"/>
        <color indexed="8"/>
        <rFont val="Times New Roman"/>
        <family val="1"/>
      </rPr>
      <t xml:space="preserve"> - </t>
    </r>
    <r>
      <rPr>
        <sz val="10"/>
        <rFont val="Times New Roman"/>
        <family val="1"/>
      </rPr>
      <t>C. Please indicate how your institution will use the SAT or ACT essay component; check all that apply.</t>
    </r>
  </si>
  <si>
    <t>Added a check box for "Not using essay component"</t>
  </si>
  <si>
    <r>
      <t>Added -</t>
    </r>
    <r>
      <rPr>
        <sz val="10"/>
        <color indexed="8"/>
        <rFont val="Times New Roman"/>
        <family val="1"/>
      </rPr>
      <t xml:space="preserve"> </t>
    </r>
    <r>
      <rPr>
        <sz val="10"/>
        <rFont val="Times New Roman"/>
        <family val="1"/>
      </rPr>
      <t>Do not to convert SAT scores to ACT scores and vice versa.</t>
    </r>
  </si>
  <si>
    <t xml:space="preserve">C9 </t>
  </si>
  <si>
    <t>Added – SAT Writing; SAT Essay; ACT Writing; SAT Verbal reworded to SAT Critical Reading</t>
  </si>
  <si>
    <t>Added column for SAT Writing</t>
  </si>
  <si>
    <t>Rewording - Cooperative (work study) program reworded to “cooperative education program”. Definition, page 30, uses new term.</t>
  </si>
  <si>
    <t>New instruction: for students from out of state, exclude international students from the numerator and denominator.</t>
  </si>
  <si>
    <t>H2a</t>
  </si>
  <si>
    <t>Deleted the qualifier “not external” from the instruction</t>
  </si>
  <si>
    <t>H</t>
  </si>
  <si>
    <t>Financial Aid Definitions changes:</t>
  </si>
  <si>
    <t xml:space="preserve">        Institutional scholarships and grants</t>
  </si>
  <si>
    <t xml:space="preserve">        External scholarships and grants</t>
  </si>
  <si>
    <t>Definition clarified to read: Institutional: Endowed scholarships, annual gifts and tuition funded grants, awarded by the college, excluding athletic aid and tuition waivers (which are reported below).</t>
  </si>
  <si>
    <t>H4 and H5</t>
  </si>
  <si>
    <t xml:space="preserve">Revised to capture indebtedness through alternative loans separately. </t>
  </si>
  <si>
    <t>I-1</t>
  </si>
  <si>
    <t>Clarifies that the full time instructional faculty definitions are from AAUP, but the part time definitions are not from AAUP.</t>
  </si>
  <si>
    <r>
      <t xml:space="preserve">Institutional Enrollment - Men and Women </t>
    </r>
    <r>
      <rPr>
        <sz val="10"/>
        <rFont val="Arial"/>
        <family val="2"/>
      </rPr>
      <t>Provide numbers of students for each of the following categories as of the institution's official fall reporting date or as of October 15, 2006.</t>
    </r>
  </si>
  <si>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</si>
  <si>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Number of degrees awarded from July 1, 2005 to June 30, 2006</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</si>
  <si>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</si>
  <si>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</si>
  <si>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</si>
  <si>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</si>
  <si>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</si>
  <si>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</si>
  <si>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</si>
  <si>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</si>
  <si>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</si>
  <si>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</si>
  <si>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</si>
  <si>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Please provide data for the 2003 cohort if available. If 2003 cohort data are not available, provide data for the 2002 cohort.</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</si>
  <si>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</si>
  <si>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</si>
  <si>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</si>
  <si>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</si>
  <si>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 xml:space="preserve">Initial 2002 cohort, total of first-time, full-time degree/certificate-seeking students: </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</si>
  <si>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</si>
  <si>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</si>
  <si>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</si>
  <si>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</si>
  <si>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</si>
  <si>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</si>
  <si>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</si>
  <si>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</si>
  <si>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</si>
  <si>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</si>
  <si>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</si>
  <si>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</si>
  <si>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</si>
  <si>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</si>
  <si>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</si>
  <si>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</si>
  <si>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</si>
  <si>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</si>
  <si>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</si>
  <si>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</si>
  <si>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</si>
  <si>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</si>
  <si>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</si>
  <si>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</si>
  <si>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</si>
  <si>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</si>
  <si>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</si>
  <si>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</si>
  <si>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</si>
  <si>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</si>
  <si>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</si>
  <si>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</si>
  <si>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</si>
  <si>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</si>
  <si>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</si>
  <si>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</si>
  <si>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</si>
  <si>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</si>
  <si>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</si>
  <si>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</si>
  <si>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If yes, place check marks in the appropriate boxes below to reflect your institution’s policies for use in admission for </t>
    </r>
    <r>
      <rPr>
        <b/>
        <sz val="10"/>
        <rFont val="Arial"/>
        <family val="2"/>
      </rPr>
      <t>Fall 2008</t>
    </r>
    <r>
      <rPr>
        <sz val="10"/>
        <rFont val="Arial"/>
        <family val="2"/>
      </rPr>
      <t>.</t>
    </r>
  </si>
  <si>
    <t>Not using essay component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</si>
  <si>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</si>
  <si>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admitted under special arrangements.</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</si>
  <si>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</si>
  <si>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</si>
  <si>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</si>
  <si>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</si>
  <si>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</si>
  <si>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</si>
  <si>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</si>
  <si>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</si>
  <si>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</si>
  <si>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</si>
  <si>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</si>
  <si>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</si>
  <si>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</si>
  <si>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</si>
  <si>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</si>
  <si>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</si>
  <si>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</si>
  <si>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</si>
  <si>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</si>
  <si>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</si>
  <si>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</si>
  <si>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</si>
  <si>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</si>
  <si>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</si>
  <si>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</si>
  <si>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</si>
  <si>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</si>
  <si>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</si>
  <si>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</si>
  <si>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</si>
  <si>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</si>
  <si>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</si>
  <si>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</si>
  <si>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</si>
  <si>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</si>
  <si>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</si>
  <si>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</si>
  <si>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</si>
  <si>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</si>
  <si>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</si>
  <si>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</si>
  <si>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</si>
  <si>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</si>
  <si>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</si>
  <si>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</si>
  <si>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</si>
  <si>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</si>
  <si>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</si>
  <si>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</si>
  <si>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</si>
  <si>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</si>
  <si>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</si>
  <si>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</si>
  <si>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</si>
  <si>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</si>
  <si>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</si>
  <si>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</si>
  <si>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</si>
  <si>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</si>
  <si>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</si>
  <si>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</si>
  <si>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</si>
  <si>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</si>
  <si>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</si>
  <si>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</si>
  <si>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</si>
  <si>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</si>
  <si>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</si>
  <si>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</si>
  <si>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</si>
  <si>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</si>
  <si>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</si>
  <si>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</si>
  <si>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</si>
  <si>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</si>
  <si>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</si>
  <si>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</si>
  <si>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</si>
  <si>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</si>
  <si>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</si>
  <si>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</si>
  <si>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</si>
  <si>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</si>
  <si>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</si>
  <si>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</si>
  <si>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</si>
  <si>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</si>
  <si>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</si>
  <si>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</si>
  <si>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</si>
  <si>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</si>
  <si>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</si>
  <si>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</si>
  <si>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</si>
  <si>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</si>
  <si>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</si>
  <si>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</si>
  <si>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</si>
  <si>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</si>
  <si>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</si>
  <si>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</si>
  <si>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</si>
  <si>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</si>
  <si>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</si>
  <si>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</si>
  <si>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</si>
  <si>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</si>
  <si>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</si>
  <si>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</si>
  <si>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</si>
  <si>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</si>
  <si>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</si>
  <si>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</si>
  <si>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</si>
  <si>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</si>
  <si>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</si>
  <si>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</si>
  <si>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</si>
  <si>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INSTITUTIONAL RESEARCH</t>
  </si>
  <si>
    <t>5000 GULF FREEWAY, SCHLUMBERGER BLD 2, SUITE 101</t>
  </si>
  <si>
    <t>HOUSTON, TX 77204-0903</t>
  </si>
  <si>
    <t>713-743-0646</t>
  </si>
  <si>
    <t xml:space="preserve">     X</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</si>
  <si>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</si>
  <si>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</si>
  <si>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</si>
  <si>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</si>
  <si>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</si>
  <si>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</si>
  <si>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</si>
  <si>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</si>
  <si>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Times New Roman"/>
        <family val="1"/>
      </rPr>
      <t>These are the graduates and loan types to include and exclude in order to fill out CDS H4, H4a, H5, and H5a.</t>
    </r>
  </si>
  <si>
    <t xml:space="preserve">Include:   * 2006 undergraduate class who graduated between July 1, 2005 and June 30, 2006 who started at your institution as first- time students and received a bachelor's degree between July 1, 2005 and June 30, 2006.
  * only loans made to students who borrowed while enrolled at your institution.
  * co-signed loans.
</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</si>
  <si>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</si>
  <si>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</si>
  <si>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</si>
  <si>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</si>
  <si>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</si>
  <si>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</si>
  <si>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</si>
  <si>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</si>
  <si>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</si>
  <si>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</si>
  <si>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</si>
  <si>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</si>
  <si>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</si>
  <si>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</si>
  <si>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</si>
  <si>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</si>
  <si>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</si>
  <si>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</si>
  <si>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</si>
  <si>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</si>
  <si>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</si>
  <si>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</si>
  <si>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</si>
  <si>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</si>
  <si>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</si>
  <si>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</si>
  <si>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</si>
  <si>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</si>
  <si>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</si>
  <si>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</si>
  <si>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</si>
  <si>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</si>
  <si>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</si>
  <si>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</si>
  <si>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</si>
  <si>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</si>
  <si>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</si>
  <si>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</si>
  <si>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</si>
  <si>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</si>
  <si>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</si>
  <si>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</si>
  <si>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</si>
  <si>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</si>
  <si>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</si>
  <si>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</si>
  <si>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</si>
  <si>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</si>
  <si>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</si>
  <si>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</si>
  <si>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</si>
  <si>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</si>
  <si>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</si>
  <si>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</si>
  <si>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</si>
  <si>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</si>
  <si>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</si>
  <si>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UNIVERSITY OF HOUSTON</t>
  </si>
  <si>
    <t>212 E. CULLEN BUILDING</t>
  </si>
  <si>
    <t>HOUSTON, TX  77204</t>
  </si>
  <si>
    <t>713-743-1000</t>
  </si>
  <si>
    <t>www.uh.edu</t>
  </si>
  <si>
    <t>713-743-1010</t>
  </si>
  <si>
    <t>122 E. CULLEN BUILDING</t>
  </si>
  <si>
    <t>HOUSTON, TX 77204-2023</t>
  </si>
  <si>
    <t>713-743-9633</t>
  </si>
  <si>
    <t>admissions@uh.edu</t>
  </si>
  <si>
    <t>www.uh.edu/enroll/admis</t>
  </si>
  <si>
    <t xml:space="preserve"> X</t>
  </si>
  <si>
    <t>X</t>
  </si>
  <si>
    <t xml:space="preserve">          X</t>
  </si>
  <si>
    <t>1 YEAR</t>
  </si>
  <si>
    <t>x</t>
  </si>
  <si>
    <t>15 semester hours</t>
  </si>
  <si>
    <t>List any other application requirements specific to transfer applicants:  2.5 GPA required if transferring with 15-30 hours</t>
  </si>
  <si>
    <r>
      <t xml:space="preserve">Describe additional requirements for transfer admission, if applicable: </t>
    </r>
    <r>
      <rPr>
        <b/>
        <sz val="10"/>
        <rFont val="Arial"/>
        <family val="2"/>
      </rPr>
      <t>Certain popular majors require higher GPA scores and the completion of specific courses.</t>
    </r>
  </si>
  <si>
    <t>C-</t>
  </si>
  <si>
    <t>hours</t>
  </si>
  <si>
    <r>
      <t xml:space="preserve">Minimum number of credits that transfers must complete at your institution to earn an associate degree:  </t>
    </r>
    <r>
      <rPr>
        <b/>
        <sz val="10"/>
        <rFont val="Arial"/>
        <family val="2"/>
      </rPr>
      <t>We do not issue Associate Degree - We accept Associate Degree if posted on the transfer transcript.</t>
    </r>
  </si>
  <si>
    <t>Describe other transfer credit policies:  Students can transfer unlimited number of hours from four-year institution, but must complete at least 30 hrs of course work at University of Houston.</t>
  </si>
  <si>
    <t xml:space="preserve">         X</t>
  </si>
  <si>
    <t>Cooperative (work-study) program</t>
  </si>
  <si>
    <t>Academic enrichment programs, certification programs, affiliated studies.</t>
  </si>
  <si>
    <t>Rice University</t>
  </si>
  <si>
    <t>Cambridge Oaks &amp; Cullen Oaks</t>
  </si>
  <si>
    <t>NA</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</si>
  <si>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</si>
  <si>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2005-2006 academic year (see the next item below), use the 2005-2006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</si>
  <si>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2006-2007 estimated</t>
  </si>
  <si>
    <t>2005-2006
final</t>
  </si>
  <si>
    <t>Institutional: Endowed scholarships, annual gifts and tuition funded grants, awarded by the college, excluding athletic aid and tuition waivers (which are reported below).</t>
  </si>
  <si>
    <t>Number of degree-seeking undergraduate students (CDS Item B1 if reporting on Fall 2006 cohort)</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</si>
  <si>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</si>
  <si>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</si>
  <si>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</si>
  <si>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Please report the number of instructional faculty members in each category for Fall 2006.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</si>
  <si>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</si>
  <si>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Fall 2006 Student to Faculty ratio</t>
  </si>
  <si>
    <t>In the table below, please use the following definitions to report information about the size of classes and class sections offered in the Fall 2006 term.</t>
  </si>
  <si>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</si>
  <si>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</si>
  <si>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Degrees conferred between July 1, 2005 and June 30, 2006</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</si>
  <si>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</si>
  <si>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</si>
  <si>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</si>
  <si>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</si>
  <si>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</si>
  <si>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</si>
  <si>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</si>
  <si>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</si>
  <si>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</si>
  <si>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</si>
  <si>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</si>
  <si>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</si>
  <si>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</si>
  <si>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</si>
  <si>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</si>
  <si>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</si>
  <si>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</si>
  <si>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</si>
  <si>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</si>
  <si>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</si>
  <si>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</si>
  <si>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</si>
  <si>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</si>
  <si>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</si>
  <si>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</si>
  <si>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</si>
  <si>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</si>
  <si>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</si>
  <si>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</si>
  <si>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</si>
  <si>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</si>
  <si>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</si>
  <si>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</si>
  <si>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</si>
  <si>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</si>
  <si>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</si>
  <si>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</si>
  <si>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</si>
  <si>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</si>
  <si>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</si>
  <si>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</si>
  <si>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</si>
  <si>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</si>
  <si>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</si>
  <si>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</si>
  <si>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</si>
  <si>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</si>
  <si>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</si>
  <si>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</si>
  <si>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</si>
  <si>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</si>
  <si>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</si>
  <si>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</si>
  <si>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</si>
  <si>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</si>
  <si>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</si>
  <si>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</si>
  <si>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</si>
  <si>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</si>
  <si>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</si>
  <si>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</si>
  <si>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</si>
  <si>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</si>
  <si>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</si>
  <si>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</si>
  <si>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</si>
  <si>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</si>
  <si>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</si>
  <si>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t>International Student’s Certification of Finances</t>
  </si>
  <si>
    <t>Noncustodial PROFILE</t>
  </si>
  <si>
    <t>Personal and culinary services</t>
  </si>
  <si>
    <t>Engineering</t>
  </si>
  <si>
    <t>Engineering technologies</t>
  </si>
  <si>
    <t>Family and consumer sciences</t>
  </si>
  <si>
    <t>Philosophy and religious studies</t>
  </si>
  <si>
    <t>Theology and religious vocations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</si>
  <si>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</si>
  <si>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</si>
  <si>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</si>
  <si>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</si>
  <si>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</si>
  <si>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</si>
  <si>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</si>
  <si>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</si>
  <si>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</si>
  <si>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Provide 2007-2008 academic year costs of attendance for the following categories that are applicable to your institution.</t>
  </si>
  <si>
    <t xml:space="preserve">Check here if your institution's 2007-2008 academic year costs of attendance are not available at this time and provide an approximate date (i.e., month/day) when your institution's final 2007-2008 academic year costs of attendance will be available:  </t>
  </si>
  <si>
    <t>Communications/journalism/Communication technologies</t>
  </si>
  <si>
    <t>9 and 10</t>
  </si>
  <si>
    <t>Physical sciences/Science technologies</t>
  </si>
  <si>
    <t>40 and 41</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</si>
  <si>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</si>
  <si>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</si>
  <si>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</si>
  <si>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</si>
  <si>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</si>
  <si>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</si>
  <si>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</si>
  <si>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</si>
  <si>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</si>
  <si>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</si>
  <si>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</si>
  <si>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</si>
  <si>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</si>
  <si>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</si>
  <si>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</si>
  <si>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</si>
  <si>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</si>
  <si>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</si>
  <si>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</si>
  <si>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</si>
  <si>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</si>
  <si>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</si>
  <si>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</si>
  <si>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</si>
  <si>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</si>
  <si>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</si>
  <si>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</si>
  <si>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</si>
  <si>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</si>
  <si>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</si>
  <si>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</si>
  <si>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</si>
  <si>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</si>
  <si>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</si>
  <si>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</si>
  <si>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</si>
  <si>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</si>
  <si>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</si>
  <si>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</si>
  <si>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</si>
  <si>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</si>
  <si>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</si>
  <si>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</si>
  <si>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</si>
  <si>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</si>
  <si>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</si>
  <si>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</si>
  <si>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</si>
  <si>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</si>
  <si>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</si>
  <si>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</si>
  <si>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</si>
  <si>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</si>
  <si>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</si>
  <si>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</si>
  <si>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</si>
  <si>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</si>
  <si>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</si>
  <si>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</si>
  <si>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</si>
  <si>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</si>
  <si>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</si>
  <si>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</si>
  <si>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</si>
  <si>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</si>
  <si>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</si>
  <si>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</si>
  <si>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</si>
  <si>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</si>
  <si>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</si>
  <si>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</si>
  <si>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</si>
  <si>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</si>
  <si>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</si>
  <si>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</si>
  <si>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</si>
  <si>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</si>
  <si>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</si>
  <si>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</si>
  <si>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</si>
  <si>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</si>
  <si>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</si>
  <si>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</si>
  <si>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</si>
  <si>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</si>
  <si>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</si>
  <si>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</si>
  <si>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</si>
  <si>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</si>
  <si>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</si>
  <si>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</si>
  <si>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</si>
  <si>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</si>
  <si>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</si>
  <si>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</si>
  <si>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</si>
  <si>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</si>
  <si>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</si>
  <si>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</si>
  <si>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</si>
  <si>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</si>
  <si>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</si>
  <si>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</si>
  <si>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</si>
  <si>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</si>
  <si>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</si>
  <si>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</si>
  <si>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</si>
  <si>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</si>
  <si>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</si>
  <si>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</si>
  <si>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</si>
  <si>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</si>
  <si>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</si>
  <si>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</si>
  <si>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</si>
  <si>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</si>
  <si>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</si>
  <si>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</si>
  <si>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</si>
  <si>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</si>
  <si>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</si>
  <si>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</si>
  <si>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</si>
  <si>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</si>
  <si>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</si>
  <si>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4 weeks</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</si>
  <si>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</si>
  <si>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</si>
  <si>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</si>
  <si>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</si>
  <si>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</si>
  <si>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</si>
  <si>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</si>
  <si>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</si>
  <si>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</si>
  <si>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</si>
  <si>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</si>
  <si>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</si>
  <si>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</si>
  <si>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</si>
  <si>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</si>
  <si>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</si>
  <si>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</si>
  <si>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</si>
  <si>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</si>
  <si>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</si>
  <si>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</si>
  <si>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</si>
  <si>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</si>
  <si>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</si>
  <si>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</si>
  <si>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</si>
  <si>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</si>
  <si>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</si>
  <si>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</si>
  <si>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</si>
  <si>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</si>
  <si>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</si>
  <si>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</si>
  <si>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</si>
  <si>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</si>
  <si>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</si>
  <si>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</si>
  <si>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</si>
  <si>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</si>
  <si>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</si>
  <si>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</si>
  <si>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</si>
  <si>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SUSAN MORENO</t>
  </si>
  <si>
    <t>ASSISTANT DIRECTOR</t>
  </si>
  <si>
    <t>713-743-0640</t>
  </si>
  <si>
    <t>semoreno@uh.edu</t>
  </si>
  <si>
    <t>www.uh.edu/ir</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</si>
  <si>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</si>
  <si>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</si>
  <si>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</si>
  <si>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</si>
  <si>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</si>
  <si>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</si>
  <si>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</si>
  <si>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</si>
  <si>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</si>
  <si>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</si>
  <si>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</si>
  <si>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</si>
  <si>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</si>
  <si>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</si>
  <si>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</si>
  <si>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</si>
  <si>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</si>
  <si>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</si>
  <si>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</si>
  <si>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</si>
  <si>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</si>
  <si>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</si>
  <si>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</si>
  <si>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</si>
  <si>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</si>
  <si>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</si>
  <si>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</si>
  <si>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</si>
  <si>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</si>
  <si>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</si>
  <si>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</si>
  <si>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</si>
  <si>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</si>
  <si>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</si>
  <si>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</si>
  <si>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</si>
  <si>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</si>
  <si>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</si>
  <si>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</si>
  <si>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</si>
  <si>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</si>
  <si>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</si>
  <si>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</si>
  <si>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</si>
  <si>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</si>
  <si>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</si>
  <si>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</si>
  <si>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</si>
  <si>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</si>
  <si>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</si>
  <si>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</si>
  <si>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</si>
  <si>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</si>
  <si>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</si>
  <si>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</si>
  <si>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</si>
  <si>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</si>
  <si>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</si>
  <si>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</si>
  <si>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</si>
  <si>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</si>
  <si>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</si>
  <si>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</si>
  <si>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</si>
  <si>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</si>
  <si>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</si>
  <si>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</si>
  <si>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</si>
  <si>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</si>
  <si>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</si>
  <si>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</si>
  <si>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</si>
  <si>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</si>
  <si>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</si>
  <si>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</si>
  <si>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</si>
  <si>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</si>
  <si>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</si>
  <si>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</si>
  <si>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</si>
  <si>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</si>
  <si>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</si>
  <si>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</si>
  <si>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</si>
  <si>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</si>
  <si>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</si>
  <si>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</si>
  <si>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</si>
  <si>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</si>
  <si>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</si>
  <si>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</si>
  <si>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</si>
  <si>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</si>
  <si>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</si>
  <si>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</si>
  <si>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</si>
  <si>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</si>
  <si>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</si>
  <si>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</si>
  <si>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</si>
  <si>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</si>
  <si>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</si>
  <si>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</si>
  <si>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</si>
  <si>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</si>
  <si>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</si>
  <si>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</si>
  <si>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</si>
  <si>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</si>
  <si>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</si>
  <si>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</si>
  <si>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</si>
  <si>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</si>
  <si>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</si>
  <si>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</si>
  <si>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</si>
  <si>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</si>
  <si>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</si>
  <si>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</si>
  <si>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</si>
  <si>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</si>
  <si>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</si>
  <si>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</si>
  <si>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</si>
  <si>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</si>
  <si>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</si>
  <si>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</si>
  <si>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</si>
  <si>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</si>
  <si>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</si>
  <si>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</si>
  <si>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</si>
  <si>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</si>
  <si>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</si>
  <si>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</si>
  <si>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</si>
  <si>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</si>
  <si>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</si>
  <si>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</si>
  <si>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t>213</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</si>
  <si>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</si>
  <si>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</si>
  <si>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</si>
  <si>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</si>
  <si>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</si>
  <si>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</si>
  <si>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</si>
  <si>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</si>
  <si>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</si>
  <si>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</si>
  <si>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</si>
  <si>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</si>
  <si>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</si>
  <si>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</si>
  <si>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</si>
  <si>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</si>
  <si>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</si>
  <si>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</si>
  <si>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</si>
  <si>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</si>
  <si>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</si>
  <si>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</si>
  <si>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</si>
  <si>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</si>
  <si>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</si>
  <si>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</si>
  <si>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</si>
  <si>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</si>
  <si>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</si>
  <si>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</si>
  <si>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</si>
  <si>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</si>
  <si>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</si>
  <si>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</si>
  <si>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</si>
  <si>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</si>
  <si>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</si>
  <si>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</si>
  <si>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</si>
  <si>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</si>
  <si>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</si>
  <si>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</si>
  <si>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</si>
  <si>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</si>
  <si>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</si>
  <si>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</si>
  <si>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</si>
  <si>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</si>
  <si>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</si>
  <si>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2006 admissions:</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</si>
  <si>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</si>
  <si>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</si>
  <si>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</si>
  <si>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</si>
  <si>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</si>
  <si>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</si>
  <si>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</si>
  <si>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</si>
  <si>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</si>
  <si>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</si>
  <si>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</si>
  <si>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</si>
  <si>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</si>
  <si>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</si>
  <si>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JUNE 30th</t>
  </si>
  <si>
    <t xml:space="preserve"> FY 2006-2007</t>
  </si>
  <si>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</si>
  <si>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SAT Critical Reading</t>
  </si>
  <si>
    <t>SAT Writing</t>
  </si>
  <si>
    <t>SAT Essay</t>
  </si>
  <si>
    <t>ACT Writing</t>
  </si>
  <si>
    <t>Question removed from CDS.</t>
  </si>
  <si>
    <t>For the Fall 2006 entering class:</t>
  </si>
  <si>
    <t>Provide the number of students who applied, were admitted, and enrolled as degree-seeking transfer students in fall 2006.</t>
  </si>
  <si>
    <t>Percentages of first-time, first-year (freshman) students and all degree-seeking undergraduates enrolled in fall 2006 who fit the following categories:</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</si>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</sst>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3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6"/>
      <color indexed="8"/>
      <name val="Times New Roman"/>
      <family val="1"/>
    </font>
    <font>
      <b/>
      <u val="single"/>
      <sz val="10"/>
      <color indexed="12"/>
      <name val="Arial"/>
      <family val="2"/>
    </font>
    <font>
      <b/>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61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5" fillId="0" borderId="0" xfId="0" applyFont="1" applyAlignment="1">
      <alignment/>
    </xf>
    <xf numFmtId="0" fontId="2" fillId="0" borderId="0" xfId="0" applyFont="1" applyFill="1" applyBorder="1" applyAlignment="1">
      <alignment horizontal="left" vertical="top"/>
    </xf>
    <xf numFmtId="0" fontId="0" fillId="0" borderId="1"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0" xfId="0" applyBorder="1" applyAlignment="1">
      <alignment horizontal="left"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0" fillId="0" borderId="1" xfId="0" applyBorder="1" applyAlignment="1">
      <alignment horizontal="center" vertical="center" wrapText="1"/>
    </xf>
    <xf numFmtId="0" fontId="0" fillId="0" borderId="8" xfId="0" applyBorder="1" applyAlignment="1">
      <alignment/>
    </xf>
    <xf numFmtId="0" fontId="0" fillId="0" borderId="0" xfId="0" applyFont="1" applyAlignment="1">
      <alignment horizontal="left" vertical="top" wrapText="1"/>
    </xf>
    <xf numFmtId="0" fontId="8" fillId="2" borderId="6" xfId="0" applyFont="1" applyFill="1" applyBorder="1" applyAlignment="1">
      <alignment vertical="center"/>
    </xf>
    <xf numFmtId="0" fontId="7" fillId="2" borderId="9" xfId="0" applyFont="1" applyFill="1" applyBorder="1" applyAlignment="1">
      <alignment vertical="center"/>
    </xf>
    <xf numFmtId="0" fontId="7" fillId="2" borderId="5" xfId="0" applyFont="1" applyFill="1" applyBorder="1" applyAlignment="1">
      <alignment vertical="center"/>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3"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0" applyNumberForma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0" fillId="0" borderId="7" xfId="0" applyBorder="1" applyAlignment="1">
      <alignment horizontal="center"/>
    </xf>
    <xf numFmtId="0" fontId="0" fillId="0" borderId="1" xfId="0" applyBorder="1" applyAlignment="1">
      <alignment horizontal="left" vertical="center"/>
    </xf>
    <xf numFmtId="0" fontId="9" fillId="0" borderId="0" xfId="0" applyFont="1" applyAlignment="1">
      <alignment horizontal="left" vertical="top" wrapText="1"/>
    </xf>
    <xf numFmtId="0" fontId="0" fillId="3"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1" fontId="0" fillId="0" borderId="1" xfId="0" applyNumberFormat="1" applyBorder="1" applyAlignment="1">
      <alignment horizontal="right"/>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left" vertical="top" wrapText="1"/>
    </xf>
    <xf numFmtId="0" fontId="0" fillId="0" borderId="1" xfId="0" applyFont="1" applyBorder="1" applyAlignment="1">
      <alignment horizontal="center"/>
    </xf>
    <xf numFmtId="0" fontId="0" fillId="3" borderId="6" xfId="0" applyFill="1" applyBorder="1" applyAlignment="1">
      <alignment horizontal="left" vertical="top" wrapText="1"/>
    </xf>
    <xf numFmtId="174" fontId="0" fillId="0" borderId="1" xfId="17" applyNumberFormat="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3"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3" borderId="6" xfId="0" applyFont="1" applyFill="1" applyBorder="1" applyAlignment="1">
      <alignment/>
    </xf>
    <xf numFmtId="0" fontId="18" fillId="3"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2"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 borderId="6" xfId="0" applyFill="1" applyBorder="1" applyAlignment="1">
      <alignment/>
    </xf>
    <xf numFmtId="0" fontId="1" fillId="3"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0" xfId="0" applyFill="1"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13" fillId="0" borderId="0" xfId="0" applyFont="1" applyAlignment="1">
      <alignment wrapText="1"/>
    </xf>
    <xf numFmtId="0" fontId="13" fillId="0" borderId="0" xfId="0" applyFont="1" applyAlignment="1">
      <alignment/>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2" fillId="4" borderId="0" xfId="0" applyFont="1" applyFill="1" applyAlignment="1">
      <alignment/>
    </xf>
    <xf numFmtId="0" fontId="5" fillId="0" borderId="0" xfId="0" applyFont="1" applyFill="1" applyAlignment="1">
      <alignment vertical="top" wrapText="1"/>
    </xf>
    <xf numFmtId="0" fontId="10" fillId="4" borderId="0" xfId="0" applyFont="1" applyFill="1" applyAlignment="1">
      <alignment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14" fillId="4" borderId="0" xfId="0" applyFont="1" applyFill="1" applyAlignment="1">
      <alignment wrapText="1"/>
    </xf>
    <xf numFmtId="0" fontId="14" fillId="4" borderId="13" xfId="0" applyFont="1" applyFill="1" applyBorder="1" applyAlignment="1">
      <alignment horizontal="left" vertical="top" wrapText="1"/>
    </xf>
    <xf numFmtId="0" fontId="2" fillId="0" borderId="5" xfId="0" applyFont="1" applyBorder="1" applyAlignment="1">
      <alignment horizontal="left" vertical="top" wrapText="1"/>
    </xf>
    <xf numFmtId="0" fontId="25" fillId="0" borderId="5" xfId="20" applyBorder="1" applyAlignment="1">
      <alignment horizontal="left" vertical="top" wrapText="1"/>
    </xf>
    <xf numFmtId="0" fontId="2" fillId="0" borderId="5" xfId="0" applyFont="1" applyBorder="1" applyAlignment="1">
      <alignment/>
    </xf>
    <xf numFmtId="0" fontId="25" fillId="0" borderId="4" xfId="20" applyBorder="1" applyAlignment="1">
      <alignment/>
    </xf>
    <xf numFmtId="49" fontId="2" fillId="0" borderId="1" xfId="0" applyNumberFormat="1" applyFont="1" applyBorder="1" applyAlignment="1">
      <alignment horizontal="center" vertical="center"/>
    </xf>
    <xf numFmtId="0" fontId="0" fillId="0" borderId="0" xfId="0" applyFill="1" applyAlignment="1">
      <alignment/>
    </xf>
    <xf numFmtId="0" fontId="2" fillId="0" borderId="5" xfId="0" applyFont="1" applyBorder="1" applyAlignment="1">
      <alignment horizontal="center" vertical="center"/>
    </xf>
    <xf numFmtId="0" fontId="8" fillId="0" borderId="6" xfId="0" applyFont="1" applyFill="1" applyBorder="1" applyAlignment="1">
      <alignment vertical="center"/>
    </xf>
    <xf numFmtId="0" fontId="0" fillId="0" borderId="1" xfId="0" applyFill="1" applyBorder="1" applyAlignment="1">
      <alignment horizontal="left" vertical="center" wrapText="1" indent="1"/>
    </xf>
    <xf numFmtId="171" fontId="2" fillId="0" borderId="1" xfId="0" applyNumberFormat="1" applyFont="1" applyBorder="1" applyAlignment="1">
      <alignment horizontal="center" vertical="top"/>
    </xf>
    <xf numFmtId="174" fontId="2" fillId="0" borderId="1" xfId="0" applyNumberFormat="1"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horizontal="right" vertical="top" wrapText="1"/>
    </xf>
    <xf numFmtId="2" fontId="2" fillId="0" borderId="1" xfId="0" applyNumberFormat="1" applyFont="1" applyBorder="1" applyAlignment="1">
      <alignment horizontal="center" wrapText="1"/>
    </xf>
    <xf numFmtId="49" fontId="2" fillId="0" borderId="1" xfId="0" applyNumberFormat="1" applyFont="1" applyBorder="1" applyAlignment="1">
      <alignment/>
    </xf>
    <xf numFmtId="3" fontId="18" fillId="0" borderId="1" xfId="0" applyNumberFormat="1" applyFont="1" applyBorder="1" applyAlignment="1">
      <alignment horizontal="center" vertical="center"/>
    </xf>
    <xf numFmtId="0" fontId="0" fillId="0" borderId="1" xfId="0" applyFill="1" applyBorder="1" applyAlignment="1">
      <alignment vertical="center"/>
    </xf>
    <xf numFmtId="0" fontId="2" fillId="0" borderId="1" xfId="0" applyFont="1" applyFill="1" applyBorder="1" applyAlignment="1">
      <alignment horizontal="center" vertical="center"/>
    </xf>
    <xf numFmtId="0" fontId="0" fillId="0" borderId="1" xfId="0" applyFill="1" applyBorder="1" applyAlignment="1">
      <alignment/>
    </xf>
    <xf numFmtId="0" fontId="2" fillId="0" borderId="1" xfId="0" applyFont="1" applyFill="1" applyBorder="1" applyAlignment="1">
      <alignment vertical="center"/>
    </xf>
    <xf numFmtId="0" fontId="0" fillId="0" borderId="1" xfId="0" applyFill="1" applyBorder="1" applyAlignment="1">
      <alignment vertical="center" wrapText="1"/>
    </xf>
    <xf numFmtId="37" fontId="0" fillId="0" borderId="1" xfId="15" applyNumberFormat="1" applyFill="1" applyBorder="1" applyAlignment="1">
      <alignment horizontal="right"/>
    </xf>
    <xf numFmtId="0" fontId="3" fillId="0" borderId="1" xfId="0" applyFont="1" applyFill="1" applyBorder="1" applyAlignment="1">
      <alignment vertical="center"/>
    </xf>
    <xf numFmtId="37" fontId="2" fillId="0" borderId="1" xfId="15" applyNumberFormat="1" applyFont="1" applyFill="1" applyBorder="1" applyAlignment="1">
      <alignment horizontal="right"/>
    </xf>
    <xf numFmtId="0" fontId="3" fillId="0" borderId="1" xfId="0" applyFont="1" applyFill="1" applyBorder="1" applyAlignment="1">
      <alignment horizontal="right"/>
    </xf>
    <xf numFmtId="0" fontId="0" fillId="0" borderId="1" xfId="0" applyFont="1" applyFill="1" applyBorder="1" applyAlignment="1">
      <alignment vertical="center" wrapText="1"/>
    </xf>
    <xf numFmtId="0" fontId="0" fillId="0" borderId="1" xfId="0" applyFont="1" applyFill="1" applyBorder="1" applyAlignment="1">
      <alignment horizontal="right"/>
    </xf>
    <xf numFmtId="0" fontId="0" fillId="0" borderId="1" xfId="0" applyFont="1" applyFill="1" applyBorder="1" applyAlignment="1">
      <alignment vertical="center"/>
    </xf>
    <xf numFmtId="0" fontId="2" fillId="0" borderId="1" xfId="0" applyFont="1" applyFill="1" applyBorder="1" applyAlignment="1">
      <alignment horizontal="right"/>
    </xf>
    <xf numFmtId="3" fontId="2" fillId="0" borderId="1" xfId="0" applyNumberFormat="1" applyFont="1" applyFill="1" applyBorder="1" applyAlignment="1">
      <alignment horizontal="right"/>
    </xf>
    <xf numFmtId="37" fontId="0" fillId="0" borderId="2" xfId="15" applyNumberFormat="1" applyFill="1" applyBorder="1" applyAlignment="1">
      <alignment horizontal="right"/>
    </xf>
    <xf numFmtId="37" fontId="0" fillId="0" borderId="9" xfId="0" applyNumberFormat="1" applyFill="1" applyBorder="1" applyAlignment="1">
      <alignment horizontal="right"/>
    </xf>
    <xf numFmtId="37" fontId="2" fillId="0" borderId="9" xfId="15" applyNumberFormat="1" applyFont="1" applyFill="1" applyBorder="1" applyAlignment="1">
      <alignment horizontal="right"/>
    </xf>
    <xf numFmtId="0" fontId="0" fillId="0" borderId="0" xfId="0" applyFill="1" applyAlignment="1">
      <alignment horizontal="left" vertical="top"/>
    </xf>
    <xf numFmtId="0" fontId="18" fillId="0" borderId="1" xfId="0" applyFont="1" applyFill="1" applyBorder="1" applyAlignment="1">
      <alignment horizontal="center" vertical="center" wrapText="1"/>
    </xf>
    <xf numFmtId="37" fontId="0" fillId="0" borderId="1" xfId="0" applyNumberFormat="1" applyFill="1" applyBorder="1" applyAlignment="1">
      <alignment horizontal="right"/>
    </xf>
    <xf numFmtId="37" fontId="2" fillId="0" borderId="1" xfId="0" applyNumberFormat="1" applyFont="1" applyFill="1" applyBorder="1" applyAlignment="1">
      <alignment horizontal="right"/>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0" xfId="0" applyFont="1" applyFill="1" applyAlignment="1">
      <alignment horizontal="left" vertical="center" wrapText="1"/>
    </xf>
    <xf numFmtId="0" fontId="2" fillId="0" borderId="0" xfId="0" applyFont="1" applyFill="1" applyAlignment="1">
      <alignment vertical="top" wrapText="1"/>
    </xf>
    <xf numFmtId="0" fontId="0" fillId="0" borderId="1" xfId="0" applyFill="1" applyBorder="1" applyAlignment="1">
      <alignment horizontal="left" vertical="top" wrapText="1"/>
    </xf>
    <xf numFmtId="0" fontId="5" fillId="0" borderId="0" xfId="0" applyFont="1" applyFill="1" applyAlignment="1">
      <alignment/>
    </xf>
    <xf numFmtId="0" fontId="2" fillId="0" borderId="0" xfId="0" applyFont="1" applyFill="1" applyAlignment="1">
      <alignment/>
    </xf>
    <xf numFmtId="37" fontId="0" fillId="0" borderId="0" xfId="0" applyNumberFormat="1" applyFill="1" applyBorder="1" applyAlignment="1">
      <alignment/>
    </xf>
    <xf numFmtId="0" fontId="0" fillId="0" borderId="1" xfId="0" applyFont="1" applyFill="1" applyBorder="1" applyAlignment="1">
      <alignment/>
    </xf>
    <xf numFmtId="3" fontId="2" fillId="0" borderId="1" xfId="0" applyNumberFormat="1" applyFont="1" applyFill="1" applyBorder="1" applyAlignment="1">
      <alignment horizontal="center"/>
    </xf>
    <xf numFmtId="0" fontId="5" fillId="0" borderId="0" xfId="0" applyFont="1" applyFill="1" applyAlignment="1">
      <alignment horizontal="left" vertical="center" wrapText="1"/>
    </xf>
    <xf numFmtId="0" fontId="0" fillId="0" borderId="0" xfId="0"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left" vertical="center"/>
    </xf>
    <xf numFmtId="0" fontId="0" fillId="0" borderId="0" xfId="0" applyFont="1" applyFill="1" applyAlignment="1">
      <alignment/>
    </xf>
    <xf numFmtId="0" fontId="20" fillId="0" borderId="0" xfId="0" applyFont="1" applyFill="1" applyAlignment="1">
      <alignment horizontal="left" vertical="center" wrapText="1"/>
    </xf>
    <xf numFmtId="3" fontId="0" fillId="0" borderId="1" xfId="0" applyNumberFormat="1" applyFont="1" applyBorder="1" applyAlignment="1">
      <alignment horizontal="center" vertical="top" wrapText="1"/>
    </xf>
    <xf numFmtId="3" fontId="0" fillId="0" borderId="1" xfId="0" applyNumberFormat="1" applyBorder="1" applyAlignment="1">
      <alignment horizontal="center"/>
    </xf>
    <xf numFmtId="3" fontId="0" fillId="0" borderId="0" xfId="0" applyNumberFormat="1" applyBorder="1" applyAlignment="1">
      <alignment horizontal="center"/>
    </xf>
    <xf numFmtId="9" fontId="0" fillId="0" borderId="0" xfId="21" applyFill="1" applyBorder="1" applyAlignment="1">
      <alignment horizontal="center"/>
    </xf>
    <xf numFmtId="0" fontId="0" fillId="0" borderId="0" xfId="0" applyFill="1" applyAlignment="1">
      <alignment horizontal="left" indent="1"/>
    </xf>
    <xf numFmtId="0" fontId="0" fillId="0" borderId="0" xfId="0" applyFill="1" applyBorder="1" applyAlignment="1">
      <alignment horizontal="center"/>
    </xf>
    <xf numFmtId="0" fontId="14" fillId="0" borderId="0" xfId="0" applyFont="1" applyFill="1" applyAlignment="1">
      <alignment horizontal="left" vertical="top" wrapText="1"/>
    </xf>
    <xf numFmtId="0" fontId="0" fillId="0" borderId="0" xfId="0" applyFont="1" applyFill="1" applyAlignment="1">
      <alignment horizontal="left" vertical="top" wrapText="1"/>
    </xf>
    <xf numFmtId="0" fontId="33" fillId="0" borderId="0" xfId="0" applyFont="1" applyFill="1" applyAlignment="1">
      <alignment wrapText="1"/>
    </xf>
    <xf numFmtId="0" fontId="13" fillId="0" borderId="0" xfId="0" applyFont="1" applyFill="1" applyAlignment="1">
      <alignment horizontal="left" wrapText="1"/>
    </xf>
    <xf numFmtId="0" fontId="9" fillId="0" borderId="1" xfId="0" applyFont="1" applyFill="1" applyBorder="1" applyAlignment="1">
      <alignment horizontal="left" vertical="top"/>
    </xf>
    <xf numFmtId="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xf>
    <xf numFmtId="0" fontId="0" fillId="0" borderId="1" xfId="0" applyFont="1" applyFill="1" applyBorder="1" applyAlignment="1">
      <alignment horizontal="center"/>
    </xf>
    <xf numFmtId="10" fontId="0" fillId="0" borderId="1" xfId="21" applyNumberFormat="1" applyFill="1" applyBorder="1" applyAlignment="1">
      <alignment horizontal="right"/>
    </xf>
    <xf numFmtId="0" fontId="0" fillId="0" borderId="1" xfId="0" applyFill="1" applyBorder="1" applyAlignment="1" quotePrefix="1">
      <alignment/>
    </xf>
    <xf numFmtId="10" fontId="0" fillId="0" borderId="1" xfId="0" applyNumberFormat="1" applyFill="1" applyBorder="1" applyAlignment="1">
      <alignment horizontal="right"/>
    </xf>
    <xf numFmtId="9" fontId="0" fillId="0" borderId="1" xfId="0" applyNumberFormat="1" applyFill="1" applyBorder="1" applyAlignment="1">
      <alignment/>
    </xf>
    <xf numFmtId="9" fontId="0" fillId="0" borderId="0" xfId="21" applyFont="1" applyFill="1" applyBorder="1" applyAlignment="1">
      <alignment horizontal="left"/>
    </xf>
    <xf numFmtId="0" fontId="0" fillId="0" borderId="1" xfId="0" applyFont="1" applyFill="1" applyBorder="1" applyAlignment="1">
      <alignment horizontal="left" vertical="top" wrapText="1"/>
    </xf>
    <xf numFmtId="0" fontId="14" fillId="0" borderId="0" xfId="0" applyFont="1" applyFill="1" applyAlignment="1">
      <alignment/>
    </xf>
    <xf numFmtId="0" fontId="12" fillId="0" borderId="0" xfId="0" applyFont="1" applyFill="1" applyAlignment="1">
      <alignment horizontal="center" vertical="top" wrapText="1"/>
    </xf>
    <xf numFmtId="0" fontId="10" fillId="0" borderId="0" xfId="0" applyFont="1" applyFill="1" applyAlignment="1">
      <alignment wrapText="1"/>
    </xf>
    <xf numFmtId="0" fontId="14" fillId="0" borderId="1" xfId="0" applyFont="1" applyFill="1" applyBorder="1" applyAlignment="1">
      <alignment/>
    </xf>
    <xf numFmtId="0" fontId="12" fillId="0" borderId="1" xfId="0" applyFont="1" applyFill="1" applyBorder="1" applyAlignment="1">
      <alignment horizontal="center" vertical="center" wrapText="1"/>
    </xf>
    <xf numFmtId="0" fontId="11" fillId="0" borderId="0" xfId="0" applyFont="1" applyFill="1" applyAlignment="1">
      <alignment vertical="top" wrapText="1"/>
    </xf>
    <xf numFmtId="0" fontId="10" fillId="0" borderId="1" xfId="0" applyFont="1" applyFill="1" applyBorder="1" applyAlignment="1">
      <alignment vertical="top" wrapText="1"/>
    </xf>
    <xf numFmtId="0" fontId="0" fillId="0" borderId="1" xfId="0" applyFont="1" applyFill="1" applyBorder="1" applyAlignment="1">
      <alignment vertical="top" wrapText="1"/>
    </xf>
    <xf numFmtId="0" fontId="16" fillId="0" borderId="1" xfId="0" applyFont="1" applyFill="1" applyBorder="1" applyAlignment="1">
      <alignment horizontal="center" vertical="top" wrapText="1"/>
    </xf>
    <xf numFmtId="0" fontId="2" fillId="0" borderId="1" xfId="0" applyFont="1" applyFill="1" applyBorder="1" applyAlignment="1">
      <alignment horizontal="center" wrapText="1"/>
    </xf>
    <xf numFmtId="0" fontId="14" fillId="0" borderId="1" xfId="0" applyFont="1" applyFill="1" applyBorder="1" applyAlignment="1">
      <alignment horizontal="center" vertical="top" wrapText="1"/>
    </xf>
    <xf numFmtId="0" fontId="9" fillId="0" borderId="1" xfId="0" applyFont="1" applyFill="1" applyBorder="1" applyAlignment="1">
      <alignment wrapText="1"/>
    </xf>
    <xf numFmtId="0" fontId="2" fillId="0" borderId="1" xfId="0" applyFont="1" applyFill="1" applyBorder="1" applyAlignment="1">
      <alignment wrapText="1"/>
    </xf>
    <xf numFmtId="0" fontId="0" fillId="0" borderId="1" xfId="0" applyFill="1" applyBorder="1" applyAlignment="1">
      <alignment wrapText="1"/>
    </xf>
    <xf numFmtId="0" fontId="11" fillId="0" borderId="1" xfId="0" applyFont="1" applyFill="1" applyBorder="1" applyAlignment="1">
      <alignment vertical="top" wrapText="1"/>
    </xf>
    <xf numFmtId="0" fontId="9" fillId="0" borderId="1" xfId="0" applyFont="1" applyFill="1" applyBorder="1" applyAlignment="1">
      <alignment vertical="top" wrapText="1"/>
    </xf>
    <xf numFmtId="0" fontId="9" fillId="0" borderId="0" xfId="0" applyFont="1" applyFill="1" applyBorder="1" applyAlignment="1">
      <alignment wrapText="1"/>
    </xf>
    <xf numFmtId="0" fontId="0" fillId="0" borderId="0" xfId="0" applyFill="1" applyBorder="1" applyAlignment="1">
      <alignment wrapText="1"/>
    </xf>
    <xf numFmtId="0" fontId="11" fillId="0" borderId="0"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0" fillId="0" borderId="1" xfId="0" applyFill="1" applyBorder="1" applyAlignment="1">
      <alignment vertical="top" wrapText="1"/>
    </xf>
    <xf numFmtId="0" fontId="0" fillId="0" borderId="0" xfId="0" applyFill="1" applyBorder="1" applyAlignment="1">
      <alignment vertical="top" wrapText="1"/>
    </xf>
    <xf numFmtId="0" fontId="0" fillId="0" borderId="0" xfId="0" applyFont="1" applyFill="1" applyAlignment="1">
      <alignment wrapText="1"/>
    </xf>
    <xf numFmtId="0" fontId="15" fillId="0" borderId="0" xfId="0" applyFont="1" applyFill="1" applyBorder="1" applyAlignment="1">
      <alignment vertical="top" wrapText="1"/>
    </xf>
    <xf numFmtId="0" fontId="0" fillId="0" borderId="0" xfId="0" applyFill="1" applyBorder="1" applyAlignment="1">
      <alignment horizontal="left" indent="1"/>
    </xf>
    <xf numFmtId="0" fontId="0" fillId="0" borderId="0" xfId="0" applyFill="1" applyBorder="1" applyAlignment="1">
      <alignment/>
    </xf>
    <xf numFmtId="169" fontId="2" fillId="0" borderId="1" xfId="0" applyNumberFormat="1" applyFont="1" applyFill="1" applyBorder="1" applyAlignment="1">
      <alignment horizontal="center" vertical="center"/>
    </xf>
    <xf numFmtId="169" fontId="0" fillId="0" borderId="1" xfId="0" applyNumberFormat="1" applyFill="1" applyBorder="1" applyAlignment="1">
      <alignment horizontal="center" vertical="center"/>
    </xf>
    <xf numFmtId="0" fontId="0" fillId="0" borderId="0" xfId="0" applyFill="1" applyBorder="1" applyAlignment="1">
      <alignment horizontal="left" vertical="top" wrapText="1"/>
    </xf>
    <xf numFmtId="169" fontId="0" fillId="0" borderId="0" xfId="0" applyNumberFormat="1" applyFill="1" applyBorder="1" applyAlignment="1">
      <alignment horizontal="center" vertical="center"/>
    </xf>
    <xf numFmtId="0" fontId="0" fillId="0" borderId="0" xfId="0" applyFill="1" applyBorder="1" applyAlignment="1">
      <alignment horizontal="left" vertical="top"/>
    </xf>
    <xf numFmtId="0" fontId="2" fillId="0" borderId="1" xfId="0" applyFont="1" applyFill="1" applyBorder="1" applyAlignment="1">
      <alignment horizontal="center" vertical="center" wrapText="1"/>
    </xf>
    <xf numFmtId="0" fontId="0" fillId="0" borderId="0" xfId="0" applyFont="1" applyFill="1" applyBorder="1" applyAlignment="1">
      <alignment horizontal="left" vertical="top" wrapText="1"/>
    </xf>
    <xf numFmtId="169" fontId="0" fillId="0" borderId="0" xfId="0" applyNumberFormat="1" applyFont="1" applyFill="1" applyBorder="1" applyAlignment="1">
      <alignment horizontal="center" vertical="center"/>
    </xf>
    <xf numFmtId="170" fontId="2" fillId="0" borderId="1" xfId="0" applyNumberFormat="1" applyFont="1" applyFill="1" applyBorder="1" applyAlignment="1">
      <alignment horizontal="center"/>
    </xf>
    <xf numFmtId="5" fontId="0" fillId="0" borderId="0" xfId="17" applyNumberFormat="1" applyFill="1" applyBorder="1" applyAlignment="1">
      <alignment horizontal="center"/>
    </xf>
    <xf numFmtId="0" fontId="0" fillId="0" borderId="0" xfId="0" applyFill="1" applyBorder="1" applyAlignment="1">
      <alignment horizontal="center" vertical="center"/>
    </xf>
    <xf numFmtId="0" fontId="9" fillId="0" borderId="1" xfId="0" applyFont="1" applyFill="1" applyBorder="1" applyAlignment="1">
      <alignment/>
    </xf>
    <xf numFmtId="171" fontId="2" fillId="0" borderId="1" xfId="0" applyNumberFormat="1" applyFont="1" applyFill="1" applyBorder="1" applyAlignment="1">
      <alignment horizontal="center" vertical="top"/>
    </xf>
    <xf numFmtId="171" fontId="0" fillId="0" borderId="1" xfId="0" applyNumberFormat="1" applyFill="1" applyBorder="1" applyAlignment="1">
      <alignment horizontal="right" vertical="top"/>
    </xf>
    <xf numFmtId="0" fontId="0"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37" fontId="0" fillId="0" borderId="1" xfId="15" applyNumberFormat="1" applyFill="1" applyBorder="1" applyAlignment="1">
      <alignment horizontal="center" vertical="center"/>
    </xf>
    <xf numFmtId="37" fontId="0" fillId="0" borderId="0" xfId="15" applyNumberFormat="1" applyFill="1" applyBorder="1" applyAlignment="1">
      <alignment vertical="center"/>
    </xf>
    <xf numFmtId="37" fontId="2" fillId="0" borderId="1" xfId="15" applyNumberFormat="1" applyFont="1" applyFill="1" applyBorder="1" applyAlignment="1">
      <alignment horizontal="center" vertical="center"/>
    </xf>
    <xf numFmtId="9" fontId="0"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0" fillId="0" borderId="1" xfId="0" applyNumberFormat="1" applyFill="1" applyBorder="1" applyAlignment="1">
      <alignment horizontal="right" wrapText="1"/>
    </xf>
    <xf numFmtId="9" fontId="0" fillId="0" borderId="1" xfId="21" applyNumberFormat="1" applyFill="1" applyBorder="1" applyAlignment="1">
      <alignment horizontal="right"/>
    </xf>
    <xf numFmtId="9" fontId="0" fillId="0" borderId="1" xfId="0" applyNumberFormat="1" applyFill="1" applyBorder="1" applyAlignment="1">
      <alignment horizontal="right"/>
    </xf>
    <xf numFmtId="1" fontId="0" fillId="0" borderId="1" xfId="0" applyNumberFormat="1" applyFill="1" applyBorder="1" applyAlignment="1">
      <alignment horizontal="right"/>
    </xf>
    <xf numFmtId="0" fontId="2" fillId="0" borderId="1" xfId="0" applyFont="1" applyBorder="1" applyAlignment="1">
      <alignment horizontal="left" vertical="top"/>
    </xf>
    <xf numFmtId="0" fontId="36" fillId="0" borderId="0" xfId="0" applyFont="1" applyAlignment="1">
      <alignment horizontal="center"/>
    </xf>
    <xf numFmtId="1" fontId="2" fillId="0" borderId="1" xfId="0" applyNumberFormat="1" applyFont="1" applyBorder="1" applyAlignment="1">
      <alignment horizontal="center"/>
    </xf>
    <xf numFmtId="0" fontId="0" fillId="0" borderId="1" xfId="0" applyFont="1" applyBorder="1" applyAlignment="1">
      <alignment horizontal="center" vertical="center"/>
    </xf>
    <xf numFmtId="174" fontId="2" fillId="0" borderId="1" xfId="0" applyNumberFormat="1" applyFont="1" applyBorder="1" applyAlignment="1">
      <alignment horizontal="center"/>
    </xf>
    <xf numFmtId="174" fontId="2" fillId="3" borderId="1" xfId="0" applyNumberFormat="1" applyFont="1" applyFill="1" applyBorder="1" applyAlignment="1">
      <alignment horizontal="center"/>
    </xf>
    <xf numFmtId="174" fontId="2" fillId="0" borderId="1" xfId="17" applyNumberFormat="1" applyFont="1" applyBorder="1" applyAlignment="1">
      <alignment horizontal="center"/>
    </xf>
    <xf numFmtId="174" fontId="2" fillId="3" borderId="9" xfId="17" applyNumberFormat="1" applyFont="1" applyFill="1" applyBorder="1" applyAlignment="1">
      <alignment horizontal="center"/>
    </xf>
    <xf numFmtId="174" fontId="2" fillId="3" borderId="5" xfId="17" applyNumberFormat="1" applyFont="1" applyFill="1" applyBorder="1" applyAlignment="1">
      <alignment horizontal="center"/>
    </xf>
    <xf numFmtId="170" fontId="26" fillId="0" borderId="1" xfId="0" applyNumberFormat="1" applyFont="1" applyBorder="1" applyAlignment="1">
      <alignment horizontal="center" wrapText="1"/>
    </xf>
    <xf numFmtId="0" fontId="0" fillId="0" borderId="1" xfId="0" applyFill="1" applyBorder="1" applyAlignment="1">
      <alignment horizontal="center"/>
    </xf>
    <xf numFmtId="9" fontId="0" fillId="0" borderId="0" xfId="0" applyNumberFormat="1" applyFill="1" applyAlignment="1">
      <alignment/>
    </xf>
    <xf numFmtId="0" fontId="0" fillId="0" borderId="1" xfId="0" applyFont="1" applyFill="1" applyBorder="1" applyAlignment="1">
      <alignment horizontal="center" wrapText="1"/>
    </xf>
    <xf numFmtId="9" fontId="0" fillId="0" borderId="1" xfId="21" applyFill="1" applyBorder="1" applyAlignment="1">
      <alignment horizontal="right"/>
    </xf>
    <xf numFmtId="10" fontId="0" fillId="0" borderId="1" xfId="0" applyNumberFormat="1" applyFill="1" applyBorder="1" applyAlignment="1">
      <alignment/>
    </xf>
    <xf numFmtId="0" fontId="0" fillId="0" borderId="6" xfId="0" applyFill="1" applyBorder="1" applyAlignment="1">
      <alignment horizontal="left" vertical="top"/>
    </xf>
    <xf numFmtId="9" fontId="2" fillId="0" borderId="1" xfId="21" applyFont="1" applyBorder="1" applyAlignment="1">
      <alignment horizontal="center" vertical="center"/>
    </xf>
    <xf numFmtId="10" fontId="0" fillId="0" borderId="3" xfId="0" applyNumberFormat="1" applyFill="1" applyBorder="1" applyAlignment="1">
      <alignment/>
    </xf>
    <xf numFmtId="0" fontId="0" fillId="0" borderId="9" xfId="0" applyFill="1" applyBorder="1" applyAlignment="1">
      <alignment/>
    </xf>
    <xf numFmtId="2" fontId="0" fillId="0" borderId="12" xfId="0" applyNumberFormat="1" applyFill="1" applyBorder="1" applyAlignment="1">
      <alignment/>
    </xf>
    <xf numFmtId="168" fontId="0" fillId="0" borderId="0" xfId="0" applyNumberFormat="1" applyFill="1" applyBorder="1" applyAlignment="1">
      <alignment horizontal="center"/>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0" fontId="0" fillId="0" borderId="9" xfId="0" applyFont="1" applyBorder="1" applyAlignment="1">
      <alignment horizontal="left" vertical="top" wrapText="1"/>
    </xf>
    <xf numFmtId="0" fontId="2" fillId="0" borderId="0" xfId="0" applyFont="1" applyFill="1" applyAlignment="1">
      <alignment/>
    </xf>
    <xf numFmtId="0" fontId="2"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Fill="1" applyBorder="1" applyAlignment="1">
      <alignment horizontal="center" vertical="center"/>
    </xf>
    <xf numFmtId="0" fontId="0" fillId="0" borderId="10" xfId="0" applyFill="1" applyBorder="1" applyAlignment="1">
      <alignment horizontal="left"/>
    </xf>
    <xf numFmtId="0" fontId="0" fillId="0" borderId="11" xfId="0" applyFill="1" applyBorder="1" applyAlignment="1">
      <alignment horizontal="left"/>
    </xf>
    <xf numFmtId="0" fontId="2" fillId="0" borderId="15" xfId="0" applyFont="1" applyBorder="1" applyAlignment="1">
      <alignment horizontal="left" vertical="top" wrapText="1"/>
    </xf>
    <xf numFmtId="9" fontId="0" fillId="0" borderId="1" xfId="21" applyFill="1" applyBorder="1" applyAlignment="1">
      <alignment horizontal="right"/>
    </xf>
    <xf numFmtId="0" fontId="0" fillId="0" borderId="1" xfId="0"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0" fillId="0" borderId="1" xfId="0" applyFill="1" applyBorder="1" applyAlignment="1">
      <alignment vertical="center"/>
    </xf>
    <xf numFmtId="0" fontId="0" fillId="0" borderId="0" xfId="0" applyFill="1" applyAlignment="1">
      <alignment/>
    </xf>
    <xf numFmtId="0" fontId="0" fillId="0" borderId="0" xfId="0" applyFill="1" applyAlignment="1">
      <alignment horizontal="left" vertical="center" wrapText="1"/>
    </xf>
    <xf numFmtId="0" fontId="2" fillId="0" borderId="0" xfId="0" applyFont="1" applyFill="1" applyAlignment="1">
      <alignment horizontal="left" vertical="center"/>
    </xf>
    <xf numFmtId="0" fontId="0" fillId="0" borderId="0" xfId="0" applyFill="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Fill="1" applyBorder="1" applyAlignment="1">
      <alignment vertical="center"/>
    </xf>
    <xf numFmtId="0" fontId="0" fillId="0" borderId="0" xfId="0" applyFill="1" applyAlignment="1">
      <alignment horizontal="left" vertical="top" wrapText="1"/>
    </xf>
    <xf numFmtId="0" fontId="0" fillId="0" borderId="1" xfId="0" applyFill="1"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35" fillId="0" borderId="1" xfId="20" applyFont="1" applyBorder="1" applyAlignment="1">
      <alignment horizontal="left" vertical="top" wrapText="1"/>
    </xf>
    <xf numFmtId="0" fontId="0" fillId="0" borderId="1" xfId="0" applyBorder="1" applyAlignment="1">
      <alignment horizontal="left" vertical="top" wrapText="1"/>
    </xf>
    <xf numFmtId="3" fontId="0" fillId="0" borderId="1" xfId="0" applyNumberFormat="1" applyFont="1" applyFill="1" applyBorder="1" applyAlignment="1">
      <alignment vertical="top"/>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25" fillId="0" borderId="1" xfId="20"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1" fillId="3"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9" fillId="0" borderId="1" xfId="0" applyFont="1" applyFill="1" applyBorder="1" applyAlignment="1">
      <alignment horizontal="left" vertical="top" wrapText="1"/>
    </xf>
    <xf numFmtId="0" fontId="14" fillId="3"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1" xfId="0" applyBorder="1" applyAlignment="1">
      <alignment/>
    </xf>
    <xf numFmtId="0" fontId="9" fillId="0" borderId="0" xfId="0" applyFont="1" applyFill="1" applyAlignment="1">
      <alignment horizontal="left" vertical="top" wrapText="1"/>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9" fillId="0" borderId="1" xfId="0" applyFont="1" applyBorder="1" applyAlignment="1">
      <alignment horizontal="lef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20" xfId="0" applyFont="1" applyBorder="1" applyAlignment="1">
      <alignment/>
    </xf>
    <xf numFmtId="0" fontId="0" fillId="0" borderId="20" xfId="0" applyBorder="1" applyAlignment="1">
      <alignment/>
    </xf>
    <xf numFmtId="0" fontId="2" fillId="0" borderId="4" xfId="0" applyFont="1" applyFill="1" applyBorder="1" applyAlignment="1">
      <alignment horizontal="left" vertical="top" wrapText="1"/>
    </xf>
    <xf numFmtId="0" fontId="2" fillId="0" borderId="2" xfId="0" applyFont="1" applyFill="1" applyBorder="1" applyAlignment="1">
      <alignment horizontal="left" vertical="top"/>
    </xf>
    <xf numFmtId="0" fontId="2" fillId="0" borderId="8"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1" xfId="0" applyFill="1" applyBorder="1" applyAlignment="1">
      <alignment horizontal="left" vertical="top"/>
    </xf>
    <xf numFmtId="0" fontId="9" fillId="0" borderId="6" xfId="0" applyFont="1" applyFill="1" applyBorder="1" applyAlignment="1">
      <alignment horizontal="left" vertical="top" wrapText="1"/>
    </xf>
    <xf numFmtId="0" fontId="14" fillId="0" borderId="1" xfId="0" applyFont="1" applyFill="1" applyBorder="1" applyAlignment="1">
      <alignment/>
    </xf>
    <xf numFmtId="0" fontId="14" fillId="0" borderId="6" xfId="0" applyFont="1" applyFill="1" applyBorder="1" applyAlignment="1">
      <alignment horizontal="center" vertical="top" wrapText="1"/>
    </xf>
    <xf numFmtId="0" fontId="0" fillId="0" borderId="9" xfId="0" applyFill="1" applyBorder="1" applyAlignment="1">
      <alignment horizontal="center" vertical="top" wrapText="1"/>
    </xf>
    <xf numFmtId="0" fontId="0" fillId="0" borderId="9" xfId="0" applyFill="1" applyBorder="1" applyAlignment="1">
      <alignment wrapText="1"/>
    </xf>
    <xf numFmtId="0" fontId="0" fillId="0" borderId="5" xfId="0" applyFill="1" applyBorder="1" applyAlignment="1">
      <alignment wrapText="1"/>
    </xf>
    <xf numFmtId="0" fontId="9" fillId="0" borderId="0" xfId="0" applyFont="1" applyFill="1" applyBorder="1" applyAlignment="1">
      <alignment vertical="top" wrapText="1"/>
    </xf>
    <xf numFmtId="0" fontId="14" fillId="3" borderId="1" xfId="0" applyFont="1" applyFill="1" applyBorder="1" applyAlignment="1">
      <alignment/>
    </xf>
    <xf numFmtId="0" fontId="0" fillId="3" borderId="1" xfId="0" applyFill="1"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Fill="1" applyBorder="1" applyAlignment="1">
      <alignment wrapText="1"/>
    </xf>
    <xf numFmtId="0" fontId="0" fillId="0" borderId="3" xfId="0" applyFill="1" applyBorder="1" applyAlignment="1">
      <alignment wrapText="1"/>
    </xf>
    <xf numFmtId="0" fontId="0" fillId="0" borderId="10" xfId="0" applyFill="1"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14" fillId="0" borderId="0" xfId="0" applyFont="1" applyFill="1" applyAlignment="1">
      <alignment horizontal="left" vertical="top" wrapText="1"/>
    </xf>
    <xf numFmtId="0" fontId="0" fillId="0" borderId="1" xfId="0" applyFont="1" applyFill="1" applyBorder="1" applyAlignment="1">
      <alignment horizontal="left" vertical="top" wrapText="1"/>
    </xf>
    <xf numFmtId="0" fontId="9" fillId="0" borderId="0" xfId="0" applyFont="1" applyFill="1" applyAlignment="1">
      <alignment horizontal="left" vertical="top"/>
    </xf>
    <xf numFmtId="0" fontId="0" fillId="0" borderId="0" xfId="0" applyFill="1" applyAlignment="1">
      <alignment horizontal="left" vertical="top"/>
    </xf>
    <xf numFmtId="0" fontId="0" fillId="0" borderId="6" xfId="0" applyFill="1" applyBorder="1" applyAlignment="1">
      <alignment horizontal="left" vertical="top" wrapText="1"/>
    </xf>
    <xf numFmtId="0" fontId="0" fillId="0" borderId="1" xfId="0" applyFill="1" applyBorder="1" applyAlignment="1">
      <alignment horizontal="left" vertical="top"/>
    </xf>
    <xf numFmtId="0" fontId="2" fillId="0" borderId="6" xfId="0" applyFont="1" applyFill="1" applyBorder="1" applyAlignment="1">
      <alignment/>
    </xf>
    <xf numFmtId="0" fontId="2" fillId="0" borderId="9" xfId="0" applyFont="1" applyFill="1" applyBorder="1" applyAlignment="1">
      <alignment/>
    </xf>
    <xf numFmtId="0" fontId="2" fillId="0" borderId="5" xfId="0" applyFont="1" applyFill="1" applyBorder="1" applyAlignment="1">
      <alignment/>
    </xf>
    <xf numFmtId="0" fontId="0" fillId="0" borderId="1" xfId="0" applyBorder="1" applyAlignment="1">
      <alignment horizontal="left" vertical="top"/>
    </xf>
    <xf numFmtId="0" fontId="13" fillId="4" borderId="0" xfId="0" applyFont="1" applyFill="1" applyBorder="1" applyAlignment="1">
      <alignment/>
    </xf>
    <xf numFmtId="0" fontId="0" fillId="4" borderId="0" xfId="0"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2" xfId="0" applyBorder="1" applyAlignment="1">
      <alignment horizontal="left" vertical="top"/>
    </xf>
    <xf numFmtId="0" fontId="0" fillId="0" borderId="9" xfId="0" applyFont="1" applyFill="1" applyBorder="1" applyAlignment="1">
      <alignment horizontal="left" vertical="top" wrapText="1"/>
    </xf>
    <xf numFmtId="0" fontId="0" fillId="0" borderId="5" xfId="0" applyFont="1" applyFill="1" applyBorder="1" applyAlignment="1">
      <alignment horizontal="left" vertical="top"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2" fillId="0" borderId="4" xfId="0" applyFont="1" applyBorder="1" applyAlignment="1">
      <alignment horizontal="left" vertical="top"/>
    </xf>
    <xf numFmtId="0" fontId="2" fillId="0" borderId="8" xfId="0" applyFont="1" applyBorder="1" applyAlignment="1">
      <alignment horizontal="left" vertical="top"/>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6" xfId="0" applyFill="1" applyBorder="1" applyAlignment="1">
      <alignment horizontal="left" vertical="top"/>
    </xf>
    <xf numFmtId="0" fontId="0" fillId="0" borderId="9" xfId="0" applyFill="1" applyBorder="1" applyAlignment="1">
      <alignment/>
    </xf>
    <xf numFmtId="0" fontId="0" fillId="0" borderId="5" xfId="0" applyFill="1" applyBorder="1" applyAlignment="1">
      <alignment/>
    </xf>
    <xf numFmtId="0" fontId="0" fillId="0" borderId="6" xfId="0" applyBorder="1" applyAlignment="1">
      <alignment horizontal="left" vertical="top"/>
    </xf>
    <xf numFmtId="0" fontId="0" fillId="4" borderId="1" xfId="0" applyFont="1" applyFill="1" applyBorder="1" applyAlignment="1">
      <alignment horizontal="left" vertical="top" wrapText="1"/>
    </xf>
    <xf numFmtId="0" fontId="5" fillId="0" borderId="0" xfId="0" applyFont="1" applyAlignment="1">
      <alignment horizontal="left" vertical="top" wrapText="1"/>
    </xf>
    <xf numFmtId="0" fontId="0" fillId="0" borderId="1" xfId="0" applyBorder="1" applyAlignment="1">
      <alignment/>
    </xf>
    <xf numFmtId="0" fontId="9" fillId="0" borderId="0" xfId="0" applyFont="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xf>
    <xf numFmtId="0" fontId="2" fillId="4" borderId="2" xfId="0" applyFont="1" applyFill="1" applyBorder="1" applyAlignment="1">
      <alignment horizontal="left" vertical="top" wrapText="1"/>
    </xf>
    <xf numFmtId="0" fontId="0" fillId="4" borderId="2" xfId="0" applyFont="1"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3" borderId="6" xfId="0" applyFont="1" applyFill="1" applyBorder="1" applyAlignment="1">
      <alignment/>
    </xf>
    <xf numFmtId="0" fontId="8" fillId="3" borderId="9" xfId="0" applyFont="1" applyFill="1" applyBorder="1" applyAlignment="1">
      <alignment/>
    </xf>
    <xf numFmtId="0" fontId="8" fillId="3" borderId="5" xfId="0" applyFont="1" applyFill="1" applyBorder="1" applyAlignment="1">
      <alignment/>
    </xf>
    <xf numFmtId="0" fontId="0" fillId="4" borderId="6" xfId="0" applyFill="1" applyBorder="1" applyAlignment="1">
      <alignment horizontal="left" vertical="top" wrapText="1"/>
    </xf>
    <xf numFmtId="0" fontId="0" fillId="4" borderId="9" xfId="0" applyFill="1" applyBorder="1" applyAlignment="1">
      <alignment horizontal="left" vertical="top" wrapText="1"/>
    </xf>
    <xf numFmtId="0" fontId="0" fillId="4" borderId="5" xfId="0" applyFill="1" applyBorder="1" applyAlignment="1">
      <alignment horizontal="left" vertical="top" wrapText="1"/>
    </xf>
    <xf numFmtId="0" fontId="33" fillId="4" borderId="0" xfId="0" applyFont="1" applyFill="1" applyAlignment="1">
      <alignment wrapText="1"/>
    </xf>
    <xf numFmtId="0" fontId="0" fillId="4" borderId="0" xfId="0" applyFill="1" applyAlignment="1">
      <alignment wrapText="1"/>
    </xf>
    <xf numFmtId="0" fontId="0" fillId="4" borderId="9" xfId="0" applyFill="1" applyBorder="1" applyAlignment="1">
      <alignment wrapText="1"/>
    </xf>
    <xf numFmtId="0" fontId="0" fillId="4" borderId="5" xfId="0" applyFill="1" applyBorder="1" applyAlignment="1">
      <alignment wrapText="1"/>
    </xf>
    <xf numFmtId="0" fontId="0" fillId="4" borderId="15" xfId="0" applyFill="1" applyBorder="1" applyAlignment="1">
      <alignment wrapText="1"/>
    </xf>
    <xf numFmtId="0" fontId="0" fillId="4" borderId="11" xfId="0" applyFill="1" applyBorder="1" applyAlignment="1">
      <alignment wrapText="1"/>
    </xf>
    <xf numFmtId="0" fontId="0" fillId="3" borderId="6" xfId="0" applyFill="1" applyBorder="1" applyAlignment="1">
      <alignment/>
    </xf>
    <xf numFmtId="0" fontId="0" fillId="3" borderId="9" xfId="0" applyFill="1" applyBorder="1" applyAlignment="1">
      <alignment/>
    </xf>
    <xf numFmtId="0" fontId="0" fillId="3" borderId="5" xfId="0" applyFill="1" applyBorder="1" applyAlignment="1">
      <alignment/>
    </xf>
    <xf numFmtId="0" fontId="0" fillId="0" borderId="1" xfId="0" applyBorder="1" applyAlignment="1">
      <alignment horizontal="left" vertical="center"/>
    </xf>
    <xf numFmtId="0" fontId="18" fillId="0" borderId="1" xfId="0" applyFont="1" applyFill="1" applyBorder="1" applyAlignment="1">
      <alignment vertical="top" wrapText="1"/>
    </xf>
    <xf numFmtId="0" fontId="18" fillId="0" borderId="0" xfId="0" applyFont="1" applyAlignment="1">
      <alignment horizontal="left" vertical="top" wrapText="1"/>
    </xf>
    <xf numFmtId="0" fontId="0" fillId="0" borderId="0" xfId="0" applyAlignment="1">
      <alignment/>
    </xf>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0" fillId="0" borderId="0" xfId="0" applyFont="1" applyAlignment="1">
      <alignment horizontal="left" vertical="top" wrapText="1"/>
    </xf>
    <xf numFmtId="0" fontId="18" fillId="4"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moreno@uh.edu" TargetMode="External" /><Relationship Id="rId2" Type="http://schemas.openxmlformats.org/officeDocument/2006/relationships/hyperlink" Target="http://www.uh.edu/ir"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enroll/admi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workbookViewId="0" topLeftCell="A52">
      <selection activeCell="E14" sqref="E14"/>
    </sheetView>
  </sheetViews>
  <sheetFormatPr defaultColWidth="9.140625" defaultRowHeight="12.75"/>
  <cols>
    <col min="1" max="1" width="11.140625" style="171" bestFit="1" customWidth="1"/>
    <col min="2" max="2" width="79.57421875" style="169" customWidth="1"/>
    <col min="3" max="16384" width="9.140625" style="172" customWidth="1"/>
  </cols>
  <sheetData>
    <row r="1" spans="1:2" ht="12.75">
      <c r="A1" s="430" t="s">
        <v>258</v>
      </c>
      <c r="B1" s="430"/>
    </row>
    <row r="2" spans="1:2" ht="12.75">
      <c r="A2" s="170"/>
      <c r="B2" s="170"/>
    </row>
    <row r="3" spans="1:2" ht="12.75">
      <c r="A3" s="429" t="s">
        <v>883</v>
      </c>
      <c r="B3" s="429"/>
    </row>
    <row r="4" ht="12.75">
      <c r="A4" s="170"/>
    </row>
    <row r="5" spans="1:2" ht="12.75" customHeight="1">
      <c r="A5" s="430" t="s">
        <v>338</v>
      </c>
      <c r="B5" s="430"/>
    </row>
    <row r="7" spans="1:2" ht="25.5">
      <c r="A7" s="212" t="s">
        <v>260</v>
      </c>
      <c r="B7" s="42" t="s">
        <v>261</v>
      </c>
    </row>
    <row r="8" spans="1:2" ht="33">
      <c r="A8" s="214" t="s">
        <v>262</v>
      </c>
      <c r="B8" s="215" t="s">
        <v>264</v>
      </c>
    </row>
    <row r="9" spans="1:2" ht="12.75">
      <c r="A9" s="214" t="s">
        <v>263</v>
      </c>
      <c r="B9" s="44" t="s">
        <v>265</v>
      </c>
    </row>
    <row r="10" spans="1:2" ht="12.75">
      <c r="A10" s="212" t="s">
        <v>1017</v>
      </c>
      <c r="B10" s="213" t="s">
        <v>266</v>
      </c>
    </row>
    <row r="11" spans="1:2" ht="12.75">
      <c r="A11" s="212" t="s">
        <v>267</v>
      </c>
      <c r="B11" s="213" t="s">
        <v>268</v>
      </c>
    </row>
    <row r="12" spans="1:2" ht="12.75">
      <c r="A12" s="212" t="s">
        <v>1017</v>
      </c>
      <c r="B12" s="216" t="s">
        <v>269</v>
      </c>
    </row>
    <row r="13" spans="1:2" ht="25.5">
      <c r="A13" s="214" t="s">
        <v>510</v>
      </c>
      <c r="B13" s="215" t="s">
        <v>270</v>
      </c>
    </row>
    <row r="14" spans="1:2" ht="25.5">
      <c r="A14" s="214" t="s">
        <v>878</v>
      </c>
      <c r="B14" s="215" t="s">
        <v>271</v>
      </c>
    </row>
    <row r="15" spans="1:2" ht="12.75">
      <c r="A15" s="214" t="s">
        <v>272</v>
      </c>
      <c r="B15" s="216" t="s">
        <v>273</v>
      </c>
    </row>
    <row r="16" spans="1:2" ht="12.75">
      <c r="A16" s="214" t="s">
        <v>274</v>
      </c>
      <c r="B16" s="44" t="s">
        <v>275</v>
      </c>
    </row>
    <row r="17" spans="1:2" ht="14.25">
      <c r="A17" s="188"/>
      <c r="B17" s="213" t="s">
        <v>276</v>
      </c>
    </row>
    <row r="18" spans="1:2" ht="14.25">
      <c r="A18" s="188"/>
      <c r="B18" s="213" t="s">
        <v>277</v>
      </c>
    </row>
    <row r="19" spans="1:2" ht="38.25">
      <c r="A19" s="214" t="s">
        <v>898</v>
      </c>
      <c r="B19" s="42" t="s">
        <v>278</v>
      </c>
    </row>
    <row r="20" spans="1:2" ht="12.75">
      <c r="A20" s="214" t="s">
        <v>279</v>
      </c>
      <c r="B20" s="44" t="s">
        <v>280</v>
      </c>
    </row>
    <row r="21" spans="1:2" ht="25.5">
      <c r="A21" s="214" t="s">
        <v>281</v>
      </c>
      <c r="B21" s="215" t="s">
        <v>282</v>
      </c>
    </row>
    <row r="22" spans="1:2" ht="14.25">
      <c r="A22" s="188"/>
      <c r="B22" s="213"/>
    </row>
    <row r="23" spans="1:2" ht="12.75">
      <c r="A23" s="430" t="s">
        <v>880</v>
      </c>
      <c r="B23" s="430"/>
    </row>
    <row r="25" spans="1:2" ht="12.75">
      <c r="A25" s="171" t="s">
        <v>1028</v>
      </c>
      <c r="B25" s="213" t="s">
        <v>259</v>
      </c>
    </row>
    <row r="26" spans="1:2" ht="25.5">
      <c r="A26" s="171" t="s">
        <v>881</v>
      </c>
      <c r="B26" s="169" t="s">
        <v>882</v>
      </c>
    </row>
    <row r="29" ht="13.5" customHeight="1"/>
  </sheetData>
  <mergeCells count="4">
    <mergeCell ref="A3:B3"/>
    <mergeCell ref="A1:B1"/>
    <mergeCell ref="A5:B5"/>
    <mergeCell ref="A23:B23"/>
  </mergeCells>
  <printOptions/>
  <pageMargins left="1" right="1" top="1" bottom="1" header="0.5" footer="0.5"/>
  <pageSetup fitToHeight="1" fitToWidth="1" horizontalDpi="600" verticalDpi="600" orientation="portrait" scale="93" r:id="rId1"/>
  <headerFooter alignWithMargins="0">
    <oddHeader>&amp;CCommon Data Set 2006-07</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19">
      <selection activeCell="O35" sqref="O35"/>
    </sheetView>
  </sheetViews>
  <sheetFormatPr defaultColWidth="9.140625" defaultRowHeight="12.75"/>
  <cols>
    <col min="1" max="2" width="3.8515625" style="0" customWidth="1"/>
    <col min="3" max="3" width="10.7109375" style="0" customWidth="1"/>
    <col min="4" max="11" width="9.00390625" style="0" customWidth="1"/>
  </cols>
  <sheetData>
    <row r="1" spans="1:11" ht="18">
      <c r="A1" s="439" t="s">
        <v>89</v>
      </c>
      <c r="B1" s="439"/>
      <c r="C1" s="439"/>
      <c r="D1" s="439"/>
      <c r="E1" s="439"/>
      <c r="F1" s="439"/>
      <c r="G1" s="439"/>
      <c r="H1" s="439"/>
      <c r="I1" s="439"/>
      <c r="J1" s="439"/>
      <c r="K1" s="439"/>
    </row>
    <row r="3" spans="1:11" ht="38.25" customHeight="1">
      <c r="A3" s="3" t="s">
        <v>119</v>
      </c>
      <c r="B3" s="603" t="s">
        <v>575</v>
      </c>
      <c r="C3" s="604"/>
      <c r="D3" s="604"/>
      <c r="E3" s="604"/>
      <c r="F3" s="604"/>
      <c r="G3" s="604"/>
      <c r="H3" s="604"/>
      <c r="I3" s="604"/>
      <c r="J3" s="604"/>
      <c r="K3" s="604"/>
    </row>
    <row r="4" spans="2:11" ht="66" customHeight="1">
      <c r="B4" s="610" t="s">
        <v>576</v>
      </c>
      <c r="C4" s="610"/>
      <c r="D4" s="610"/>
      <c r="E4" s="610"/>
      <c r="F4" s="610"/>
      <c r="G4" s="610"/>
      <c r="H4" s="610"/>
      <c r="I4" s="610"/>
      <c r="J4" s="610"/>
      <c r="K4" s="610"/>
    </row>
    <row r="5" spans="2:11" s="198" customFormat="1" ht="12.75">
      <c r="B5" s="199"/>
      <c r="C5" s="200"/>
      <c r="D5" s="197"/>
      <c r="E5" s="197"/>
      <c r="F5" s="197"/>
      <c r="G5" s="197"/>
      <c r="H5" s="197"/>
      <c r="I5" s="201"/>
      <c r="J5" s="199" t="s">
        <v>703</v>
      </c>
      <c r="K5" s="199" t="s">
        <v>704</v>
      </c>
    </row>
    <row r="6" spans="2:11" s="195" customFormat="1" ht="55.5" customHeight="1">
      <c r="B6" s="196"/>
      <c r="C6" s="599" t="s">
        <v>839</v>
      </c>
      <c r="D6" s="599"/>
      <c r="E6" s="599"/>
      <c r="F6" s="599"/>
      <c r="G6" s="599"/>
      <c r="H6" s="599"/>
      <c r="I6" s="599"/>
      <c r="J6" s="202" t="s">
        <v>705</v>
      </c>
      <c r="K6" s="202" t="s">
        <v>706</v>
      </c>
    </row>
    <row r="7" spans="2:11" s="195" customFormat="1" ht="46.5" customHeight="1">
      <c r="B7" s="196"/>
      <c r="C7" s="599" t="s">
        <v>840</v>
      </c>
      <c r="D7" s="599"/>
      <c r="E7" s="599"/>
      <c r="F7" s="599"/>
      <c r="G7" s="599"/>
      <c r="H7" s="599"/>
      <c r="I7" s="599"/>
      <c r="J7" s="202" t="s">
        <v>705</v>
      </c>
      <c r="K7" s="202" t="s">
        <v>801</v>
      </c>
    </row>
    <row r="8" spans="2:11" s="195" customFormat="1" ht="24.75" customHeight="1">
      <c r="B8" s="196"/>
      <c r="C8" s="599" t="s">
        <v>841</v>
      </c>
      <c r="D8" s="599"/>
      <c r="E8" s="599"/>
      <c r="F8" s="599"/>
      <c r="G8" s="599"/>
      <c r="H8" s="599"/>
      <c r="I8" s="599"/>
      <c r="J8" s="202" t="s">
        <v>705</v>
      </c>
      <c r="K8" s="202" t="s">
        <v>707</v>
      </c>
    </row>
    <row r="9" spans="2:11" s="195" customFormat="1" ht="25.5" customHeight="1">
      <c r="B9" s="196"/>
      <c r="C9" s="599" t="s">
        <v>699</v>
      </c>
      <c r="D9" s="599"/>
      <c r="E9" s="599"/>
      <c r="F9" s="599"/>
      <c r="G9" s="599"/>
      <c r="H9" s="599"/>
      <c r="I9" s="599"/>
      <c r="J9" s="202" t="s">
        <v>705</v>
      </c>
      <c r="K9" s="202" t="s">
        <v>705</v>
      </c>
    </row>
    <row r="10" spans="2:11" s="195" customFormat="1" ht="12.75">
      <c r="B10" s="196"/>
      <c r="C10" s="599" t="s">
        <v>700</v>
      </c>
      <c r="D10" s="599"/>
      <c r="E10" s="599"/>
      <c r="F10" s="599"/>
      <c r="G10" s="599"/>
      <c r="H10" s="599"/>
      <c r="I10" s="599"/>
      <c r="J10" s="202" t="s">
        <v>707</v>
      </c>
      <c r="K10" s="202" t="s">
        <v>705</v>
      </c>
    </row>
    <row r="11" spans="2:11" s="195" customFormat="1" ht="12.75">
      <c r="B11" s="196"/>
      <c r="C11" s="599" t="s">
        <v>701</v>
      </c>
      <c r="D11" s="599"/>
      <c r="E11" s="599"/>
      <c r="F11" s="599"/>
      <c r="G11" s="599"/>
      <c r="H11" s="599"/>
      <c r="I11" s="599"/>
      <c r="J11" s="202" t="s">
        <v>705</v>
      </c>
      <c r="K11" s="202" t="s">
        <v>705</v>
      </c>
    </row>
    <row r="12" spans="2:11" s="195" customFormat="1" ht="12.75">
      <c r="B12" s="196"/>
      <c r="C12" s="599" t="s">
        <v>702</v>
      </c>
      <c r="D12" s="599"/>
      <c r="E12" s="599"/>
      <c r="F12" s="599"/>
      <c r="G12" s="599"/>
      <c r="H12" s="599"/>
      <c r="I12" s="599"/>
      <c r="J12" s="202" t="s">
        <v>705</v>
      </c>
      <c r="K12" s="202" t="s">
        <v>707</v>
      </c>
    </row>
    <row r="13" spans="2:11" ht="12.75" customHeight="1">
      <c r="B13" s="137"/>
      <c r="C13" s="137"/>
      <c r="D13" s="137"/>
      <c r="E13" s="137"/>
      <c r="F13" s="137"/>
      <c r="G13" s="137"/>
      <c r="H13" s="137"/>
      <c r="I13" s="137"/>
      <c r="J13" s="137"/>
      <c r="K13" s="137"/>
    </row>
    <row r="14" spans="2:11" s="203" customFormat="1" ht="25.5" customHeight="1">
      <c r="B14" s="611" t="s">
        <v>708</v>
      </c>
      <c r="C14" s="612"/>
      <c r="D14" s="612"/>
      <c r="E14" s="612"/>
      <c r="F14" s="612"/>
      <c r="G14" s="612"/>
      <c r="H14" s="612"/>
      <c r="I14" s="612"/>
      <c r="J14" s="612"/>
      <c r="K14" s="612"/>
    </row>
    <row r="15" spans="2:11" s="203" customFormat="1" ht="49.5" customHeight="1">
      <c r="B15" s="611" t="s">
        <v>709</v>
      </c>
      <c r="C15" s="612"/>
      <c r="D15" s="612"/>
      <c r="E15" s="612"/>
      <c r="F15" s="612"/>
      <c r="G15" s="612"/>
      <c r="H15" s="612"/>
      <c r="I15" s="612"/>
      <c r="J15" s="612"/>
      <c r="K15" s="612"/>
    </row>
    <row r="16" spans="2:11" ht="25.5" customHeight="1">
      <c r="B16" s="613" t="s">
        <v>710</v>
      </c>
      <c r="C16" s="600"/>
      <c r="D16" s="600"/>
      <c r="E16" s="600"/>
      <c r="F16" s="600"/>
      <c r="G16" s="600"/>
      <c r="H16" s="600"/>
      <c r="I16" s="600"/>
      <c r="J16" s="600"/>
      <c r="K16" s="600"/>
    </row>
    <row r="17" spans="2:11" ht="37.5" customHeight="1">
      <c r="B17" s="613" t="s">
        <v>496</v>
      </c>
      <c r="C17" s="600"/>
      <c r="D17" s="600"/>
      <c r="E17" s="600"/>
      <c r="F17" s="600"/>
      <c r="G17" s="600"/>
      <c r="H17" s="600"/>
      <c r="I17" s="600"/>
      <c r="J17" s="600"/>
      <c r="K17" s="600"/>
    </row>
    <row r="18" spans="2:11" ht="36.75" customHeight="1">
      <c r="B18" s="613" t="s">
        <v>497</v>
      </c>
      <c r="C18" s="600"/>
      <c r="D18" s="600"/>
      <c r="E18" s="600"/>
      <c r="F18" s="600"/>
      <c r="G18" s="600"/>
      <c r="H18" s="600"/>
      <c r="I18" s="600"/>
      <c r="J18" s="600"/>
      <c r="K18" s="600"/>
    </row>
    <row r="19" spans="2:11" ht="12.75" customHeight="1">
      <c r="B19" s="613" t="s">
        <v>498</v>
      </c>
      <c r="C19" s="600"/>
      <c r="D19" s="600"/>
      <c r="E19" s="600"/>
      <c r="F19" s="600"/>
      <c r="G19" s="600"/>
      <c r="H19" s="600"/>
      <c r="I19" s="600"/>
      <c r="J19" s="600"/>
      <c r="K19" s="600"/>
    </row>
    <row r="20" spans="2:11" ht="12.75" customHeight="1">
      <c r="B20" s="600"/>
      <c r="C20" s="600"/>
      <c r="D20" s="600"/>
      <c r="E20" s="600"/>
      <c r="F20" s="600"/>
      <c r="G20" s="600"/>
      <c r="H20" s="600"/>
      <c r="I20" s="600"/>
      <c r="J20" s="600"/>
      <c r="K20" s="600"/>
    </row>
    <row r="21" spans="3:11" ht="12.75">
      <c r="C21" s="114"/>
      <c r="D21" s="114"/>
      <c r="E21" s="114"/>
      <c r="F21" s="114"/>
      <c r="G21" s="114"/>
      <c r="H21" s="114"/>
      <c r="I21" s="114"/>
      <c r="J21" s="114"/>
      <c r="K21" s="114"/>
    </row>
    <row r="22" spans="1:11" ht="12.75">
      <c r="A22" s="3" t="s">
        <v>119</v>
      </c>
      <c r="B22" s="595"/>
      <c r="C22" s="596"/>
      <c r="D22" s="596"/>
      <c r="E22" s="596"/>
      <c r="F22" s="596"/>
      <c r="G22" s="596"/>
      <c r="H22" s="597"/>
      <c r="I22" s="132" t="s">
        <v>90</v>
      </c>
      <c r="J22" s="132" t="s">
        <v>91</v>
      </c>
      <c r="K22" s="132" t="s">
        <v>60</v>
      </c>
    </row>
    <row r="23" spans="1:11" ht="12.75">
      <c r="A23" s="3" t="s">
        <v>119</v>
      </c>
      <c r="B23" s="133" t="s">
        <v>92</v>
      </c>
      <c r="C23" s="422" t="s">
        <v>93</v>
      </c>
      <c r="D23" s="422"/>
      <c r="E23" s="422"/>
      <c r="F23" s="422"/>
      <c r="G23" s="422"/>
      <c r="H23" s="410"/>
      <c r="I23" s="288">
        <v>1204</v>
      </c>
      <c r="J23" s="288">
        <v>619</v>
      </c>
      <c r="K23" s="288">
        <f>SUM(I23:J23)</f>
        <v>1823</v>
      </c>
    </row>
    <row r="24" spans="1:11" ht="12.75">
      <c r="A24" s="3" t="s">
        <v>119</v>
      </c>
      <c r="B24" s="133" t="s">
        <v>94</v>
      </c>
      <c r="C24" s="422" t="s">
        <v>95</v>
      </c>
      <c r="D24" s="422"/>
      <c r="E24" s="422"/>
      <c r="F24" s="422"/>
      <c r="G24" s="422"/>
      <c r="H24" s="410"/>
      <c r="I24" s="288">
        <v>243</v>
      </c>
      <c r="J24" s="288">
        <v>111</v>
      </c>
      <c r="K24" s="288">
        <f aca="true" t="shared" si="0" ref="K24:K32">SUM(I24:J24)</f>
        <v>354</v>
      </c>
    </row>
    <row r="25" spans="1:11" ht="12.75">
      <c r="A25" s="3" t="s">
        <v>119</v>
      </c>
      <c r="B25" s="133" t="s">
        <v>96</v>
      </c>
      <c r="C25" s="422" t="s">
        <v>97</v>
      </c>
      <c r="D25" s="422"/>
      <c r="E25" s="422"/>
      <c r="F25" s="422"/>
      <c r="G25" s="422"/>
      <c r="H25" s="410"/>
      <c r="I25" s="288">
        <v>400</v>
      </c>
      <c r="J25" s="288">
        <v>224</v>
      </c>
      <c r="K25" s="288">
        <f t="shared" si="0"/>
        <v>624</v>
      </c>
    </row>
    <row r="26" spans="1:11" ht="12.75">
      <c r="A26" s="3" t="s">
        <v>119</v>
      </c>
      <c r="B26" s="133" t="s">
        <v>98</v>
      </c>
      <c r="C26" s="422" t="s">
        <v>99</v>
      </c>
      <c r="D26" s="422"/>
      <c r="E26" s="422"/>
      <c r="F26" s="422"/>
      <c r="G26" s="422"/>
      <c r="H26" s="410"/>
      <c r="I26" s="288">
        <v>804</v>
      </c>
      <c r="J26" s="288">
        <v>395</v>
      </c>
      <c r="K26" s="288">
        <f t="shared" si="0"/>
        <v>1199</v>
      </c>
    </row>
    <row r="27" spans="1:11" ht="14.25" customHeight="1">
      <c r="A27" s="3" t="s">
        <v>119</v>
      </c>
      <c r="B27" s="133" t="s">
        <v>100</v>
      </c>
      <c r="C27" s="422" t="s">
        <v>101</v>
      </c>
      <c r="D27" s="422"/>
      <c r="E27" s="422"/>
      <c r="F27" s="422"/>
      <c r="G27" s="422"/>
      <c r="H27" s="410"/>
      <c r="I27" s="288">
        <v>87</v>
      </c>
      <c r="J27" s="288">
        <v>9</v>
      </c>
      <c r="K27" s="288">
        <f t="shared" si="0"/>
        <v>96</v>
      </c>
    </row>
    <row r="28" spans="1:11" ht="25.5" customHeight="1">
      <c r="A28" s="3" t="s">
        <v>119</v>
      </c>
      <c r="B28" s="134" t="s">
        <v>102</v>
      </c>
      <c r="C28" s="422" t="s">
        <v>103</v>
      </c>
      <c r="D28" s="422"/>
      <c r="E28" s="422"/>
      <c r="F28" s="422"/>
      <c r="G28" s="422"/>
      <c r="H28" s="410"/>
      <c r="I28" s="288">
        <v>972</v>
      </c>
      <c r="J28" s="288">
        <v>346</v>
      </c>
      <c r="K28" s="288">
        <f t="shared" si="0"/>
        <v>1318</v>
      </c>
    </row>
    <row r="29" spans="1:11" ht="26.25" customHeight="1">
      <c r="A29" s="3" t="s">
        <v>119</v>
      </c>
      <c r="B29" s="134" t="s">
        <v>104</v>
      </c>
      <c r="C29" s="422" t="s">
        <v>105</v>
      </c>
      <c r="D29" s="422"/>
      <c r="E29" s="422"/>
      <c r="F29" s="422"/>
      <c r="G29" s="422"/>
      <c r="H29" s="410"/>
      <c r="I29" s="288">
        <v>198</v>
      </c>
      <c r="J29" s="288">
        <v>195</v>
      </c>
      <c r="K29" s="288">
        <f t="shared" si="0"/>
        <v>393</v>
      </c>
    </row>
    <row r="30" spans="1:11" ht="12.75">
      <c r="A30" s="3" t="s">
        <v>119</v>
      </c>
      <c r="B30" s="133" t="s">
        <v>106</v>
      </c>
      <c r="C30" s="422" t="s">
        <v>107</v>
      </c>
      <c r="D30" s="422"/>
      <c r="E30" s="422"/>
      <c r="F30" s="422"/>
      <c r="G30" s="422"/>
      <c r="H30" s="410"/>
      <c r="I30" s="288">
        <v>28</v>
      </c>
      <c r="J30" s="288">
        <v>69</v>
      </c>
      <c r="K30" s="288">
        <f t="shared" si="0"/>
        <v>97</v>
      </c>
    </row>
    <row r="31" spans="1:11" ht="25.5" customHeight="1">
      <c r="A31" s="3" t="s">
        <v>119</v>
      </c>
      <c r="B31" s="133" t="s">
        <v>108</v>
      </c>
      <c r="C31" s="422" t="s">
        <v>327</v>
      </c>
      <c r="D31" s="422"/>
      <c r="E31" s="422"/>
      <c r="F31" s="422"/>
      <c r="G31" s="422"/>
      <c r="H31" s="410"/>
      <c r="I31" s="288">
        <v>6</v>
      </c>
      <c r="J31" s="288">
        <v>9</v>
      </c>
      <c r="K31" s="288">
        <f t="shared" si="0"/>
        <v>15</v>
      </c>
    </row>
    <row r="32" spans="1:11" ht="25.5" customHeight="1">
      <c r="A32" s="3" t="s">
        <v>119</v>
      </c>
      <c r="B32" s="185" t="s">
        <v>138</v>
      </c>
      <c r="C32" s="417" t="s">
        <v>711</v>
      </c>
      <c r="D32" s="417"/>
      <c r="E32" s="417"/>
      <c r="F32" s="417"/>
      <c r="G32" s="417"/>
      <c r="H32" s="417"/>
      <c r="I32" s="288"/>
      <c r="J32" s="288"/>
      <c r="K32" s="288">
        <f t="shared" si="0"/>
        <v>0</v>
      </c>
    </row>
    <row r="34" spans="1:11" ht="12.75">
      <c r="A34" s="3" t="s">
        <v>120</v>
      </c>
      <c r="B34" s="605" t="s">
        <v>122</v>
      </c>
      <c r="C34" s="525"/>
      <c r="D34" s="525"/>
      <c r="E34" s="525"/>
      <c r="F34" s="525"/>
      <c r="G34" s="525"/>
      <c r="H34" s="525"/>
      <c r="I34" s="525"/>
      <c r="J34" s="525"/>
      <c r="K34" s="525"/>
    </row>
    <row r="35" spans="2:11" ht="64.5" customHeight="1">
      <c r="B35" s="440" t="s">
        <v>580</v>
      </c>
      <c r="C35" s="440"/>
      <c r="D35" s="440"/>
      <c r="E35" s="440"/>
      <c r="F35" s="440"/>
      <c r="G35" s="440"/>
      <c r="H35" s="440"/>
      <c r="I35" s="440"/>
      <c r="J35" s="440"/>
      <c r="K35" s="440"/>
    </row>
    <row r="36" spans="2:11" ht="12.75">
      <c r="B36" s="6"/>
      <c r="C36" s="6"/>
      <c r="D36" s="6"/>
      <c r="E36" s="6"/>
      <c r="F36" s="6"/>
      <c r="G36" s="6"/>
      <c r="H36" s="6"/>
      <c r="I36" s="6"/>
      <c r="J36" s="6"/>
      <c r="K36" s="6"/>
    </row>
    <row r="37" spans="1:11" s="176" customFormat="1" ht="12.75">
      <c r="A37" s="60" t="s">
        <v>120</v>
      </c>
      <c r="B37" s="606" t="s">
        <v>577</v>
      </c>
      <c r="C37" s="606"/>
      <c r="D37" s="606"/>
      <c r="E37" s="606"/>
      <c r="F37" s="606"/>
      <c r="G37" s="186">
        <v>20</v>
      </c>
      <c r="H37" s="187" t="s">
        <v>139</v>
      </c>
      <c r="I37" s="204" t="s">
        <v>712</v>
      </c>
      <c r="J37" s="428">
        <v>24222</v>
      </c>
      <c r="K37" s="204" t="s">
        <v>713</v>
      </c>
    </row>
    <row r="38" spans="9:11" s="176" customFormat="1" ht="12.75">
      <c r="I38" s="205" t="s">
        <v>714</v>
      </c>
      <c r="J38" s="428">
        <v>1244</v>
      </c>
      <c r="K38" s="204" t="s">
        <v>140</v>
      </c>
    </row>
    <row r="39" spans="1:11" ht="16.5" customHeight="1">
      <c r="A39" s="3" t="s">
        <v>121</v>
      </c>
      <c r="B39" s="605" t="s">
        <v>109</v>
      </c>
      <c r="C39" s="525"/>
      <c r="D39" s="525"/>
      <c r="E39" s="525"/>
      <c r="F39" s="525"/>
      <c r="G39" s="525"/>
      <c r="H39" s="525"/>
      <c r="I39" s="525"/>
      <c r="J39" s="525"/>
      <c r="K39" s="525"/>
    </row>
    <row r="40" spans="1:11" ht="27" customHeight="1">
      <c r="A40" s="3"/>
      <c r="B40" s="558" t="s">
        <v>578</v>
      </c>
      <c r="C40" s="440"/>
      <c r="D40" s="440"/>
      <c r="E40" s="440"/>
      <c r="F40" s="440"/>
      <c r="G40" s="440"/>
      <c r="H40" s="440"/>
      <c r="I40" s="440"/>
      <c r="J40" s="440"/>
      <c r="K40" s="440"/>
    </row>
    <row r="41" spans="1:11" ht="115.5" customHeight="1">
      <c r="A41" s="3"/>
      <c r="B41" s="609" t="s">
        <v>715</v>
      </c>
      <c r="C41" s="440"/>
      <c r="D41" s="440"/>
      <c r="E41" s="440"/>
      <c r="F41" s="440"/>
      <c r="G41" s="440"/>
      <c r="H41" s="440"/>
      <c r="I41" s="440"/>
      <c r="J41" s="440"/>
      <c r="K41" s="440"/>
    </row>
    <row r="42" spans="1:11" ht="93" customHeight="1">
      <c r="A42" s="3"/>
      <c r="B42" s="609" t="s">
        <v>716</v>
      </c>
      <c r="C42" s="558"/>
      <c r="D42" s="558"/>
      <c r="E42" s="558"/>
      <c r="F42" s="558"/>
      <c r="G42" s="558"/>
      <c r="H42" s="558"/>
      <c r="I42" s="558"/>
      <c r="J42" s="558"/>
      <c r="K42" s="558"/>
    </row>
    <row r="43" spans="1:11" ht="68.25" customHeight="1">
      <c r="A43" s="3"/>
      <c r="B43" s="558" t="s">
        <v>579</v>
      </c>
      <c r="C43" s="440"/>
      <c r="D43" s="440"/>
      <c r="E43" s="440"/>
      <c r="F43" s="440"/>
      <c r="G43" s="440"/>
      <c r="H43" s="440"/>
      <c r="I43" s="440"/>
      <c r="J43" s="440"/>
      <c r="K43" s="440"/>
    </row>
    <row r="44" spans="1:11" ht="12.75">
      <c r="A44" s="3"/>
      <c r="B44" s="136"/>
      <c r="C44" s="136"/>
      <c r="D44" s="136"/>
      <c r="E44" s="136"/>
      <c r="F44" s="136"/>
      <c r="G44" s="136"/>
      <c r="H44" s="136"/>
      <c r="I44" s="136"/>
      <c r="J44" s="136"/>
      <c r="K44" s="136"/>
    </row>
    <row r="45" spans="1:11" ht="12.75">
      <c r="A45" s="3" t="s">
        <v>121</v>
      </c>
      <c r="B45" s="607" t="s">
        <v>390</v>
      </c>
      <c r="C45" s="483"/>
      <c r="D45" s="483"/>
      <c r="E45" s="483"/>
      <c r="F45" s="483"/>
      <c r="G45" s="483"/>
      <c r="H45" s="483"/>
      <c r="I45" s="483"/>
      <c r="J45" s="483"/>
      <c r="K45" s="483"/>
    </row>
    <row r="47" spans="1:11" ht="12.75">
      <c r="A47" s="3" t="s">
        <v>121</v>
      </c>
      <c r="B47" s="608" t="s">
        <v>391</v>
      </c>
      <c r="C47" s="608"/>
      <c r="D47" s="608"/>
      <c r="E47" s="608"/>
      <c r="F47" s="608"/>
      <c r="G47" s="608"/>
      <c r="H47" s="608"/>
      <c r="I47" s="608"/>
      <c r="J47" s="608"/>
      <c r="K47" s="608"/>
    </row>
    <row r="48" spans="1:11" ht="12.75">
      <c r="A48" s="3" t="s">
        <v>121</v>
      </c>
      <c r="B48" s="602" t="s">
        <v>110</v>
      </c>
      <c r="C48" s="602"/>
      <c r="D48" s="135" t="s">
        <v>111</v>
      </c>
      <c r="E48" s="135" t="s">
        <v>112</v>
      </c>
      <c r="F48" s="135" t="s">
        <v>113</v>
      </c>
      <c r="G48" s="135" t="s">
        <v>114</v>
      </c>
      <c r="H48" s="135" t="s">
        <v>115</v>
      </c>
      <c r="I48" s="135" t="s">
        <v>116</v>
      </c>
      <c r="J48" s="135" t="s">
        <v>117</v>
      </c>
      <c r="K48" s="135" t="s">
        <v>60</v>
      </c>
    </row>
    <row r="49" spans="1:11" ht="12.75">
      <c r="A49" s="3" t="s">
        <v>121</v>
      </c>
      <c r="B49" s="602"/>
      <c r="C49" s="602"/>
      <c r="D49" s="21">
        <v>252</v>
      </c>
      <c r="E49" s="21">
        <v>596</v>
      </c>
      <c r="F49" s="21">
        <v>623</v>
      </c>
      <c r="G49" s="21">
        <v>302</v>
      </c>
      <c r="H49" s="21">
        <v>247</v>
      </c>
      <c r="I49" s="21">
        <v>276</v>
      </c>
      <c r="J49" s="21">
        <v>213</v>
      </c>
      <c r="K49" s="21">
        <f>SUM(D49:J49)</f>
        <v>2509</v>
      </c>
    </row>
    <row r="50" spans="2:3" ht="12.75">
      <c r="B50" s="601"/>
      <c r="C50" s="601"/>
    </row>
    <row r="51" spans="1:11" ht="12.75">
      <c r="A51" s="3" t="s">
        <v>121</v>
      </c>
      <c r="B51" s="602" t="s">
        <v>118</v>
      </c>
      <c r="C51" s="602"/>
      <c r="D51" s="135" t="s">
        <v>111</v>
      </c>
      <c r="E51" s="135" t="s">
        <v>112</v>
      </c>
      <c r="F51" s="135" t="s">
        <v>113</v>
      </c>
      <c r="G51" s="135" t="s">
        <v>114</v>
      </c>
      <c r="H51" s="135" t="s">
        <v>986</v>
      </c>
      <c r="I51" s="135" t="s">
        <v>116</v>
      </c>
      <c r="J51" s="135" t="s">
        <v>117</v>
      </c>
      <c r="K51" s="135" t="s">
        <v>60</v>
      </c>
    </row>
    <row r="52" spans="1:11" ht="12.75">
      <c r="A52" s="3" t="s">
        <v>121</v>
      </c>
      <c r="B52" s="602"/>
      <c r="C52" s="602"/>
      <c r="D52" s="21">
        <v>159</v>
      </c>
      <c r="E52" s="21">
        <v>384</v>
      </c>
      <c r="F52" s="21">
        <v>357</v>
      </c>
      <c r="G52" s="21">
        <v>68</v>
      </c>
      <c r="H52" s="21">
        <v>44</v>
      </c>
      <c r="I52" s="21">
        <v>46</v>
      </c>
      <c r="J52" s="21">
        <v>20</v>
      </c>
      <c r="K52" s="21">
        <f>SUM(D52:J52)</f>
        <v>1078</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3"/>
  <sheetViews>
    <sheetView workbookViewId="0" topLeftCell="A37">
      <selection activeCell="H8" sqref="H8"/>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614" t="s">
        <v>989</v>
      </c>
      <c r="B1" s="614"/>
      <c r="C1" s="614"/>
      <c r="D1" s="614"/>
      <c r="E1" s="614"/>
    </row>
    <row r="3" spans="1:2" ht="12.75">
      <c r="A3" s="59" t="s">
        <v>990</v>
      </c>
      <c r="B3" s="60" t="s">
        <v>581</v>
      </c>
    </row>
    <row r="4" spans="1:6" s="184" customFormat="1" ht="72" customHeight="1">
      <c r="A4" s="22" t="s">
        <v>990</v>
      </c>
      <c r="B4" s="543" t="s">
        <v>800</v>
      </c>
      <c r="C4" s="543"/>
      <c r="D4" s="543"/>
      <c r="E4" s="543"/>
      <c r="F4" s="543"/>
    </row>
    <row r="5" spans="1:6" ht="26.25" thickBot="1">
      <c r="A5" s="59" t="s">
        <v>990</v>
      </c>
      <c r="B5" s="61" t="s">
        <v>991</v>
      </c>
      <c r="C5" s="30" t="s">
        <v>992</v>
      </c>
      <c r="D5" s="30" t="s">
        <v>938</v>
      </c>
      <c r="E5" s="30" t="s">
        <v>993</v>
      </c>
      <c r="F5" s="30" t="s">
        <v>974</v>
      </c>
    </row>
    <row r="6" spans="1:6" ht="13.5" thickBot="1">
      <c r="A6" s="59" t="s">
        <v>990</v>
      </c>
      <c r="B6" s="206" t="s">
        <v>994</v>
      </c>
      <c r="C6" s="207"/>
      <c r="D6" s="207"/>
      <c r="E6" s="207">
        <v>0</v>
      </c>
      <c r="F6" s="208">
        <v>1</v>
      </c>
    </row>
    <row r="7" spans="1:6" ht="13.5" thickBot="1">
      <c r="A7" s="59" t="s">
        <v>990</v>
      </c>
      <c r="B7" s="209" t="s">
        <v>885</v>
      </c>
      <c r="C7" s="210"/>
      <c r="D7" s="210"/>
      <c r="E7" s="210">
        <v>0</v>
      </c>
      <c r="F7" s="211">
        <v>3</v>
      </c>
    </row>
    <row r="8" spans="1:6" ht="13.5" thickBot="1">
      <c r="A8" s="59" t="s">
        <v>990</v>
      </c>
      <c r="B8" s="209" t="s">
        <v>995</v>
      </c>
      <c r="C8" s="210"/>
      <c r="D8" s="210"/>
      <c r="E8" s="210">
        <v>3.58</v>
      </c>
      <c r="F8" s="211">
        <v>4</v>
      </c>
    </row>
    <row r="9" spans="1:6" ht="13.5" thickBot="1">
      <c r="A9" s="59" t="s">
        <v>990</v>
      </c>
      <c r="B9" s="209" t="s">
        <v>996</v>
      </c>
      <c r="C9" s="210"/>
      <c r="D9" s="210"/>
      <c r="E9" s="210">
        <v>0.11</v>
      </c>
      <c r="F9" s="211">
        <v>5</v>
      </c>
    </row>
    <row r="10" spans="1:6" ht="26.25" thickBot="1">
      <c r="A10" s="59" t="s">
        <v>990</v>
      </c>
      <c r="B10" s="230" t="s">
        <v>669</v>
      </c>
      <c r="C10" s="210"/>
      <c r="D10" s="210"/>
      <c r="E10" s="210">
        <v>6.43</v>
      </c>
      <c r="F10" s="211" t="s">
        <v>670</v>
      </c>
    </row>
    <row r="11" spans="1:6" ht="13.5" thickBot="1">
      <c r="A11" s="59" t="s">
        <v>990</v>
      </c>
      <c r="B11" s="209" t="s">
        <v>999</v>
      </c>
      <c r="C11" s="210"/>
      <c r="D11" s="210"/>
      <c r="E11" s="210">
        <v>0.82</v>
      </c>
      <c r="F11" s="211">
        <v>11</v>
      </c>
    </row>
    <row r="12" spans="1:6" ht="13.5" thickBot="1">
      <c r="A12" s="59" t="s">
        <v>990</v>
      </c>
      <c r="B12" s="209" t="s">
        <v>652</v>
      </c>
      <c r="C12" s="210"/>
      <c r="D12" s="210"/>
      <c r="E12" s="210">
        <v>0</v>
      </c>
      <c r="F12" s="211">
        <v>12</v>
      </c>
    </row>
    <row r="13" spans="1:6" ht="13.5" thickBot="1">
      <c r="A13" s="59" t="s">
        <v>990</v>
      </c>
      <c r="B13" s="209" t="s">
        <v>1000</v>
      </c>
      <c r="C13" s="210"/>
      <c r="D13" s="210"/>
      <c r="E13" s="210">
        <v>0</v>
      </c>
      <c r="F13" s="211">
        <v>13</v>
      </c>
    </row>
    <row r="14" spans="1:6" ht="13.5" thickBot="1">
      <c r="A14" s="59" t="s">
        <v>990</v>
      </c>
      <c r="B14" s="209" t="s">
        <v>653</v>
      </c>
      <c r="C14" s="210"/>
      <c r="D14" s="210"/>
      <c r="E14" s="210">
        <v>5.24</v>
      </c>
      <c r="F14" s="211">
        <v>14</v>
      </c>
    </row>
    <row r="15" spans="1:6" ht="13.5" thickBot="1">
      <c r="A15" s="59" t="s">
        <v>990</v>
      </c>
      <c r="B15" s="209" t="s">
        <v>654</v>
      </c>
      <c r="C15" s="210"/>
      <c r="D15" s="210"/>
      <c r="E15" s="210">
        <v>3.5</v>
      </c>
      <c r="F15" s="211">
        <v>15</v>
      </c>
    </row>
    <row r="16" spans="1:6" ht="13.5" thickBot="1">
      <c r="A16" s="59" t="s">
        <v>990</v>
      </c>
      <c r="B16" s="209" t="s">
        <v>1001</v>
      </c>
      <c r="C16" s="210"/>
      <c r="D16" s="210"/>
      <c r="E16" s="210">
        <v>1.51</v>
      </c>
      <c r="F16" s="211">
        <v>16</v>
      </c>
    </row>
    <row r="17" spans="1:6" ht="13.5" thickBot="1">
      <c r="A17" s="59" t="s">
        <v>990</v>
      </c>
      <c r="B17" s="230" t="s">
        <v>655</v>
      </c>
      <c r="C17" s="210"/>
      <c r="D17" s="210"/>
      <c r="E17" s="210">
        <v>2.96</v>
      </c>
      <c r="F17" s="211">
        <v>19</v>
      </c>
    </row>
    <row r="18" spans="1:6" ht="13.5" thickBot="1">
      <c r="A18" s="59" t="s">
        <v>990</v>
      </c>
      <c r="B18" s="209" t="s">
        <v>169</v>
      </c>
      <c r="C18" s="210"/>
      <c r="D18" s="210"/>
      <c r="E18" s="210">
        <v>0</v>
      </c>
      <c r="F18" s="211">
        <v>22</v>
      </c>
    </row>
    <row r="19" spans="1:6" ht="13.5" thickBot="1">
      <c r="A19" s="59" t="s">
        <v>990</v>
      </c>
      <c r="B19" s="209" t="s">
        <v>16</v>
      </c>
      <c r="C19" s="210"/>
      <c r="D19" s="210"/>
      <c r="E19" s="210">
        <v>2.7</v>
      </c>
      <c r="F19" s="211">
        <v>23</v>
      </c>
    </row>
    <row r="20" spans="1:6" ht="13.5" thickBot="1">
      <c r="A20" s="59" t="s">
        <v>990</v>
      </c>
      <c r="B20" s="209" t="s">
        <v>170</v>
      </c>
      <c r="C20" s="210"/>
      <c r="D20" s="210"/>
      <c r="E20" s="210">
        <v>0</v>
      </c>
      <c r="F20" s="211">
        <v>24</v>
      </c>
    </row>
    <row r="21" spans="1:6" ht="13.5" thickBot="1">
      <c r="A21" s="59" t="s">
        <v>990</v>
      </c>
      <c r="B21" s="209" t="s">
        <v>171</v>
      </c>
      <c r="C21" s="210"/>
      <c r="D21" s="210"/>
      <c r="E21" s="210">
        <v>0</v>
      </c>
      <c r="F21" s="211">
        <v>25</v>
      </c>
    </row>
    <row r="22" spans="1:6" ht="13.5" thickBot="1">
      <c r="A22" s="59" t="s">
        <v>990</v>
      </c>
      <c r="B22" s="209" t="s">
        <v>997</v>
      </c>
      <c r="C22" s="210"/>
      <c r="D22" s="210"/>
      <c r="E22" s="210">
        <v>5.54</v>
      </c>
      <c r="F22" s="211">
        <v>26</v>
      </c>
    </row>
    <row r="23" spans="1:6" ht="13.5" thickBot="1">
      <c r="A23" s="59" t="s">
        <v>990</v>
      </c>
      <c r="B23" s="209" t="s">
        <v>17</v>
      </c>
      <c r="C23" s="210"/>
      <c r="D23" s="210"/>
      <c r="E23" s="210">
        <v>0.95</v>
      </c>
      <c r="F23" s="211">
        <v>27</v>
      </c>
    </row>
    <row r="24" spans="1:6" ht="13.5" thickBot="1">
      <c r="A24" s="59" t="s">
        <v>990</v>
      </c>
      <c r="B24" s="209" t="s">
        <v>884</v>
      </c>
      <c r="C24" s="210"/>
      <c r="D24" s="210"/>
      <c r="E24" s="210">
        <v>0</v>
      </c>
      <c r="F24" s="211">
        <v>29</v>
      </c>
    </row>
    <row r="25" spans="1:6" ht="13.5" thickBot="1">
      <c r="A25" s="59" t="s">
        <v>990</v>
      </c>
      <c r="B25" s="209" t="s">
        <v>1003</v>
      </c>
      <c r="C25" s="210"/>
      <c r="D25" s="210"/>
      <c r="E25" s="210">
        <v>4.42</v>
      </c>
      <c r="F25" s="211">
        <v>30</v>
      </c>
    </row>
    <row r="26" spans="1:6" ht="13.5" thickBot="1">
      <c r="A26" s="59" t="s">
        <v>990</v>
      </c>
      <c r="B26" s="209" t="s">
        <v>886</v>
      </c>
      <c r="C26" s="210"/>
      <c r="D26" s="210"/>
      <c r="E26" s="210">
        <v>2.83</v>
      </c>
      <c r="F26" s="211">
        <v>31</v>
      </c>
    </row>
    <row r="27" spans="1:6" ht="13.5" thickBot="1">
      <c r="A27" s="59" t="s">
        <v>990</v>
      </c>
      <c r="B27" s="230" t="s">
        <v>656</v>
      </c>
      <c r="C27" s="210"/>
      <c r="D27" s="210"/>
      <c r="E27" s="210">
        <v>0.3</v>
      </c>
      <c r="F27" s="211">
        <v>38</v>
      </c>
    </row>
    <row r="28" spans="1:6" ht="13.5" thickBot="1">
      <c r="A28" s="59" t="s">
        <v>990</v>
      </c>
      <c r="B28" s="230" t="s">
        <v>657</v>
      </c>
      <c r="C28" s="210"/>
      <c r="D28" s="210"/>
      <c r="E28" s="210">
        <v>0</v>
      </c>
      <c r="F28" s="211">
        <v>39</v>
      </c>
    </row>
    <row r="29" spans="1:6" ht="13.5" thickBot="1">
      <c r="A29" s="59" t="s">
        <v>990</v>
      </c>
      <c r="B29" s="230" t="s">
        <v>671</v>
      </c>
      <c r="C29" s="210"/>
      <c r="D29" s="210"/>
      <c r="E29" s="210">
        <v>1.01</v>
      </c>
      <c r="F29" s="211" t="s">
        <v>672</v>
      </c>
    </row>
    <row r="30" spans="1:6" ht="13.5" thickBot="1">
      <c r="A30" s="59" t="s">
        <v>990</v>
      </c>
      <c r="B30" s="209" t="s">
        <v>887</v>
      </c>
      <c r="C30" s="210"/>
      <c r="D30" s="210"/>
      <c r="E30" s="210">
        <v>8.37</v>
      </c>
      <c r="F30" s="211">
        <v>42</v>
      </c>
    </row>
    <row r="31" spans="1:6" ht="13.5" thickBot="1">
      <c r="A31" s="59" t="s">
        <v>990</v>
      </c>
      <c r="B31" s="230" t="s">
        <v>658</v>
      </c>
      <c r="C31" s="210"/>
      <c r="D31" s="210"/>
      <c r="E31" s="210">
        <v>0</v>
      </c>
      <c r="F31" s="211">
        <v>43</v>
      </c>
    </row>
    <row r="32" spans="1:6" ht="13.5" thickBot="1">
      <c r="A32" s="59" t="s">
        <v>990</v>
      </c>
      <c r="B32" s="230" t="s">
        <v>659</v>
      </c>
      <c r="C32" s="210"/>
      <c r="D32" s="210"/>
      <c r="E32" s="210">
        <v>0</v>
      </c>
      <c r="F32" s="211">
        <v>44</v>
      </c>
    </row>
    <row r="33" spans="1:6" ht="13.5" thickBot="1">
      <c r="A33" s="59" t="s">
        <v>990</v>
      </c>
      <c r="B33" s="209" t="s">
        <v>660</v>
      </c>
      <c r="C33" s="210"/>
      <c r="D33" s="210"/>
      <c r="E33" s="210">
        <v>7.29</v>
      </c>
      <c r="F33" s="211">
        <v>45</v>
      </c>
    </row>
    <row r="34" spans="1:6" ht="13.5" thickBot="1">
      <c r="A34" s="59" t="s">
        <v>990</v>
      </c>
      <c r="B34" s="230" t="s">
        <v>661</v>
      </c>
      <c r="C34" s="210"/>
      <c r="D34" s="210"/>
      <c r="E34" s="210">
        <v>0</v>
      </c>
      <c r="F34" s="211">
        <v>46</v>
      </c>
    </row>
    <row r="35" spans="1:6" ht="13.5" thickBot="1">
      <c r="A35" s="59" t="s">
        <v>990</v>
      </c>
      <c r="B35" s="230" t="s">
        <v>662</v>
      </c>
      <c r="C35" s="210"/>
      <c r="D35" s="210"/>
      <c r="E35" s="210">
        <v>0</v>
      </c>
      <c r="F35" s="211">
        <v>47</v>
      </c>
    </row>
    <row r="36" spans="1:6" ht="13.5" thickBot="1">
      <c r="A36" s="59" t="s">
        <v>990</v>
      </c>
      <c r="B36" s="230" t="s">
        <v>663</v>
      </c>
      <c r="C36" s="210"/>
      <c r="D36" s="210"/>
      <c r="E36" s="210">
        <v>0</v>
      </c>
      <c r="F36" s="211">
        <v>48</v>
      </c>
    </row>
    <row r="37" spans="1:6" ht="13.5" thickBot="1">
      <c r="A37" s="59" t="s">
        <v>990</v>
      </c>
      <c r="B37" s="230" t="s">
        <v>664</v>
      </c>
      <c r="C37" s="210"/>
      <c r="D37" s="210"/>
      <c r="E37" s="210">
        <v>0</v>
      </c>
      <c r="F37" s="211">
        <v>49</v>
      </c>
    </row>
    <row r="38" spans="1:6" ht="13.5" thickBot="1">
      <c r="A38" s="59" t="s">
        <v>990</v>
      </c>
      <c r="B38" s="209" t="s">
        <v>888</v>
      </c>
      <c r="C38" s="210"/>
      <c r="D38" s="210"/>
      <c r="E38" s="210">
        <v>4.42</v>
      </c>
      <c r="F38" s="211">
        <v>50</v>
      </c>
    </row>
    <row r="39" spans="1:6" ht="13.5" thickBot="1">
      <c r="A39" s="59" t="s">
        <v>990</v>
      </c>
      <c r="B39" s="209" t="s">
        <v>1002</v>
      </c>
      <c r="C39" s="210"/>
      <c r="D39" s="210"/>
      <c r="E39" s="210">
        <v>2.22</v>
      </c>
      <c r="F39" s="211">
        <v>51</v>
      </c>
    </row>
    <row r="40" spans="1:6" ht="13.5" thickBot="1">
      <c r="A40" s="59" t="s">
        <v>990</v>
      </c>
      <c r="B40" s="209" t="s">
        <v>998</v>
      </c>
      <c r="C40" s="210"/>
      <c r="D40" s="210"/>
      <c r="E40" s="210">
        <v>33.31</v>
      </c>
      <c r="F40" s="211">
        <v>52</v>
      </c>
    </row>
    <row r="41" spans="1:6" ht="13.5" thickBot="1">
      <c r="A41" s="59" t="s">
        <v>990</v>
      </c>
      <c r="B41" s="230" t="s">
        <v>21</v>
      </c>
      <c r="C41" s="210"/>
      <c r="D41" s="210"/>
      <c r="E41" s="210">
        <v>2.49</v>
      </c>
      <c r="F41" s="211">
        <v>54</v>
      </c>
    </row>
    <row r="42" spans="1:6" ht="12.75">
      <c r="A42" s="59" t="s">
        <v>990</v>
      </c>
      <c r="B42" s="16" t="s">
        <v>889</v>
      </c>
      <c r="C42" s="173"/>
      <c r="D42" s="173"/>
      <c r="E42" s="173"/>
      <c r="F42" s="62"/>
    </row>
    <row r="43" spans="1:6" ht="12.75">
      <c r="A43" s="59" t="s">
        <v>990</v>
      </c>
      <c r="B43" s="18" t="s">
        <v>789</v>
      </c>
      <c r="C43" s="174">
        <f>SUM(C6:C42)</f>
        <v>0</v>
      </c>
      <c r="D43" s="174">
        <f>SUM(D6:D42)</f>
        <v>0</v>
      </c>
      <c r="E43" s="376">
        <v>1</v>
      </c>
      <c r="F43" s="63"/>
    </row>
  </sheetData>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2006-07</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109">
      <selection activeCell="E54" sqref="E54"/>
    </sheetView>
  </sheetViews>
  <sheetFormatPr defaultColWidth="9.140625" defaultRowHeight="12.75"/>
  <cols>
    <col min="1" max="1" width="88.7109375" style="145" customWidth="1"/>
    <col min="2" max="16384" width="9.140625" style="114" customWidth="1"/>
  </cols>
  <sheetData>
    <row r="1" ht="18">
      <c r="A1" s="139" t="s">
        <v>975</v>
      </c>
    </row>
    <row r="2" ht="25.5">
      <c r="A2" s="140" t="s">
        <v>236</v>
      </c>
    </row>
    <row r="3" ht="12.75">
      <c r="A3" s="140"/>
    </row>
    <row r="4" ht="25.5">
      <c r="A4" s="141" t="s">
        <v>237</v>
      </c>
    </row>
    <row r="5" ht="12.75">
      <c r="A5" s="142"/>
    </row>
    <row r="6" ht="38.25">
      <c r="A6" s="140" t="s">
        <v>894</v>
      </c>
    </row>
    <row r="7" ht="38.25">
      <c r="A7" s="140" t="s">
        <v>895</v>
      </c>
    </row>
    <row r="8" ht="12.75">
      <c r="A8" s="140" t="s">
        <v>896</v>
      </c>
    </row>
    <row r="9" ht="25.5">
      <c r="A9" s="140" t="s">
        <v>897</v>
      </c>
    </row>
    <row r="10" ht="25.5">
      <c r="A10" s="140" t="s">
        <v>985</v>
      </c>
    </row>
    <row r="11" ht="51">
      <c r="A11" s="140" t="s">
        <v>172</v>
      </c>
    </row>
    <row r="12" ht="38.25">
      <c r="A12" s="140" t="s">
        <v>173</v>
      </c>
    </row>
    <row r="13" ht="38.25">
      <c r="A13" s="140" t="s">
        <v>174</v>
      </c>
    </row>
    <row r="14" ht="25.5">
      <c r="A14" s="140" t="s">
        <v>175</v>
      </c>
    </row>
    <row r="15" ht="89.25">
      <c r="A15" s="140" t="s">
        <v>1064</v>
      </c>
    </row>
    <row r="16" ht="25.5">
      <c r="A16" s="140" t="s">
        <v>341</v>
      </c>
    </row>
    <row r="17" ht="12.75">
      <c r="A17" s="140" t="s">
        <v>342</v>
      </c>
    </row>
    <row r="18" ht="38.25">
      <c r="A18" s="140" t="s">
        <v>347</v>
      </c>
    </row>
    <row r="19" ht="25.5">
      <c r="A19" s="140" t="s">
        <v>348</v>
      </c>
    </row>
    <row r="20" ht="63.75">
      <c r="A20" s="140" t="s">
        <v>349</v>
      </c>
    </row>
    <row r="21" ht="12.75">
      <c r="A21" s="140" t="s">
        <v>350</v>
      </c>
    </row>
    <row r="22" ht="12.75">
      <c r="A22" s="140" t="s">
        <v>351</v>
      </c>
    </row>
    <row r="23" ht="25.5">
      <c r="A23" s="140" t="s">
        <v>352</v>
      </c>
    </row>
    <row r="24" ht="38.25">
      <c r="A24" s="140" t="s">
        <v>353</v>
      </c>
    </row>
    <row r="25" ht="38.25">
      <c r="A25" s="140" t="s">
        <v>1091</v>
      </c>
    </row>
    <row r="26" ht="25.5">
      <c r="A26" s="140" t="s">
        <v>1092</v>
      </c>
    </row>
    <row r="27" ht="38.25">
      <c r="A27" s="140" t="s">
        <v>1093</v>
      </c>
    </row>
    <row r="28" ht="25.5">
      <c r="A28" s="140" t="s">
        <v>1094</v>
      </c>
    </row>
    <row r="29" ht="51">
      <c r="A29" s="140" t="s">
        <v>1095</v>
      </c>
    </row>
    <row r="30" ht="25.5">
      <c r="A30" s="233" t="s">
        <v>585</v>
      </c>
    </row>
    <row r="31" ht="25.5">
      <c r="A31" s="140" t="s">
        <v>1096</v>
      </c>
    </row>
    <row r="32" ht="25.5">
      <c r="A32" s="140" t="s">
        <v>1097</v>
      </c>
    </row>
    <row r="33" ht="38.25">
      <c r="A33" s="140" t="s">
        <v>1098</v>
      </c>
    </row>
    <row r="34" ht="25.5">
      <c r="A34" s="140" t="s">
        <v>1099</v>
      </c>
    </row>
    <row r="35" ht="51">
      <c r="A35" s="140" t="s">
        <v>1100</v>
      </c>
    </row>
    <row r="36" ht="25.5">
      <c r="A36" s="140" t="s">
        <v>1101</v>
      </c>
    </row>
    <row r="37" ht="25.5">
      <c r="A37" s="140" t="s">
        <v>1102</v>
      </c>
    </row>
    <row r="38" ht="25.5">
      <c r="A38" s="140" t="s">
        <v>1103</v>
      </c>
    </row>
    <row r="39" ht="38.25">
      <c r="A39" s="140" t="s">
        <v>1104</v>
      </c>
    </row>
    <row r="40" ht="63.75">
      <c r="A40" s="140" t="s">
        <v>1105</v>
      </c>
    </row>
    <row r="41" ht="12.75">
      <c r="A41" s="140" t="s">
        <v>1106</v>
      </c>
    </row>
    <row r="42" ht="25.5">
      <c r="A42" s="140" t="s">
        <v>1107</v>
      </c>
    </row>
    <row r="43" ht="76.5">
      <c r="A43" s="140" t="s">
        <v>325</v>
      </c>
    </row>
    <row r="44" ht="25.5">
      <c r="A44" s="140" t="s">
        <v>424</v>
      </c>
    </row>
    <row r="45" ht="38.25">
      <c r="A45" s="140" t="s">
        <v>425</v>
      </c>
    </row>
    <row r="46" ht="38.25">
      <c r="A46" s="140" t="s">
        <v>426</v>
      </c>
    </row>
    <row r="47" ht="25.5">
      <c r="A47" s="140" t="s">
        <v>376</v>
      </c>
    </row>
    <row r="48" ht="63.75">
      <c r="A48" s="140" t="s">
        <v>142</v>
      </c>
    </row>
    <row r="49" ht="25.5">
      <c r="A49" s="140" t="s">
        <v>143</v>
      </c>
    </row>
    <row r="50" ht="38.25">
      <c r="A50" s="140" t="s">
        <v>144</v>
      </c>
    </row>
    <row r="51" ht="38.25">
      <c r="A51" s="140" t="s">
        <v>145</v>
      </c>
    </row>
    <row r="52" ht="38.25">
      <c r="A52" s="140" t="s">
        <v>146</v>
      </c>
    </row>
    <row r="53" ht="38.25">
      <c r="A53" s="140" t="s">
        <v>147</v>
      </c>
    </row>
    <row r="54" ht="51">
      <c r="A54" s="140" t="s">
        <v>148</v>
      </c>
    </row>
    <row r="55" ht="51">
      <c r="A55" s="140" t="s">
        <v>149</v>
      </c>
    </row>
    <row r="56" ht="51">
      <c r="A56" s="140" t="s">
        <v>150</v>
      </c>
    </row>
    <row r="57" ht="38.25">
      <c r="A57" s="140" t="s">
        <v>151</v>
      </c>
    </row>
    <row r="58" ht="12.75">
      <c r="A58" s="140" t="s">
        <v>152</v>
      </c>
    </row>
    <row r="59" ht="38.25">
      <c r="A59" s="140" t="s">
        <v>153</v>
      </c>
    </row>
    <row r="60" ht="25.5">
      <c r="A60" s="140" t="s">
        <v>154</v>
      </c>
    </row>
    <row r="61" ht="25.5">
      <c r="A61" s="140" t="s">
        <v>155</v>
      </c>
    </row>
    <row r="62" ht="63.75">
      <c r="A62" s="140" t="s">
        <v>513</v>
      </c>
    </row>
    <row r="63" ht="25.5">
      <c r="A63" s="140" t="s">
        <v>514</v>
      </c>
    </row>
    <row r="64" ht="25.5">
      <c r="A64" s="140" t="s">
        <v>515</v>
      </c>
    </row>
    <row r="65" ht="38.25">
      <c r="A65" s="140" t="s">
        <v>81</v>
      </c>
    </row>
    <row r="66" ht="25.5">
      <c r="A66" s="140" t="s">
        <v>82</v>
      </c>
    </row>
    <row r="67" ht="25.5">
      <c r="A67" s="140" t="s">
        <v>83</v>
      </c>
    </row>
    <row r="68" ht="38.25">
      <c r="A68" s="140" t="s">
        <v>84</v>
      </c>
    </row>
    <row r="69" ht="25.5">
      <c r="A69" s="140" t="s">
        <v>85</v>
      </c>
    </row>
    <row r="70" ht="12.75">
      <c r="A70" s="140" t="s">
        <v>86</v>
      </c>
    </row>
    <row r="71" ht="38.25">
      <c r="A71" s="140" t="s">
        <v>665</v>
      </c>
    </row>
    <row r="72" ht="38.25">
      <c r="A72" s="140" t="s">
        <v>504</v>
      </c>
    </row>
    <row r="73" ht="12.75">
      <c r="A73" s="140" t="s">
        <v>505</v>
      </c>
    </row>
    <row r="74" ht="38.25">
      <c r="A74" s="140" t="s">
        <v>666</v>
      </c>
    </row>
    <row r="75" ht="38.25">
      <c r="A75" s="140" t="s">
        <v>645</v>
      </c>
    </row>
    <row r="76" ht="25.5">
      <c r="A76" s="140" t="s">
        <v>646</v>
      </c>
    </row>
    <row r="77" ht="25.5">
      <c r="A77" s="140" t="s">
        <v>647</v>
      </c>
    </row>
    <row r="78" ht="25.5">
      <c r="A78" s="140" t="s">
        <v>648</v>
      </c>
    </row>
    <row r="79" ht="25.5">
      <c r="A79" s="140" t="s">
        <v>649</v>
      </c>
    </row>
    <row r="80" ht="38.25">
      <c r="A80" s="140" t="s">
        <v>0</v>
      </c>
    </row>
    <row r="81" ht="25.5">
      <c r="A81" s="140" t="s">
        <v>1</v>
      </c>
    </row>
    <row r="82" ht="25.5">
      <c r="A82" s="140" t="s">
        <v>2</v>
      </c>
    </row>
    <row r="83" ht="25.5">
      <c r="A83" s="140" t="s">
        <v>3</v>
      </c>
    </row>
    <row r="84" ht="25.5">
      <c r="A84" s="140" t="s">
        <v>4</v>
      </c>
    </row>
    <row r="85" ht="51">
      <c r="A85" s="140" t="s">
        <v>516</v>
      </c>
    </row>
    <row r="86" ht="38.25">
      <c r="A86" s="140" t="s">
        <v>517</v>
      </c>
    </row>
    <row r="87" ht="38.25">
      <c r="A87" s="140" t="s">
        <v>518</v>
      </c>
    </row>
    <row r="88" ht="38.25">
      <c r="A88" s="143" t="s">
        <v>519</v>
      </c>
    </row>
    <row r="89" ht="51">
      <c r="A89" s="143" t="s">
        <v>470</v>
      </c>
    </row>
    <row r="90" ht="51">
      <c r="A90" s="143" t="s">
        <v>471</v>
      </c>
    </row>
    <row r="91" ht="38.25">
      <c r="A91" s="140" t="s">
        <v>472</v>
      </c>
    </row>
    <row r="92" ht="25.5">
      <c r="A92" s="140" t="s">
        <v>473</v>
      </c>
    </row>
    <row r="93" ht="38.25">
      <c r="A93" s="140" t="s">
        <v>474</v>
      </c>
    </row>
    <row r="94" ht="12.75">
      <c r="A94" s="140" t="s">
        <v>475</v>
      </c>
    </row>
    <row r="95" ht="25.5">
      <c r="A95" s="140" t="s">
        <v>476</v>
      </c>
    </row>
    <row r="96" ht="38.25">
      <c r="A96" s="140" t="s">
        <v>484</v>
      </c>
    </row>
    <row r="97" ht="38.25">
      <c r="A97" s="140" t="s">
        <v>485</v>
      </c>
    </row>
    <row r="98" ht="25.5">
      <c r="A98" s="140" t="s">
        <v>486</v>
      </c>
    </row>
    <row r="99" ht="38.25">
      <c r="A99" s="140" t="s">
        <v>487</v>
      </c>
    </row>
    <row r="100" ht="25.5">
      <c r="A100" s="140" t="s">
        <v>488</v>
      </c>
    </row>
    <row r="101" ht="25.5">
      <c r="A101" s="140" t="s">
        <v>489</v>
      </c>
    </row>
    <row r="102" ht="38.25">
      <c r="A102" s="140" t="s">
        <v>490</v>
      </c>
    </row>
    <row r="103" ht="76.5">
      <c r="A103" s="140" t="s">
        <v>747</v>
      </c>
    </row>
    <row r="104" ht="25.5">
      <c r="A104" s="140" t="s">
        <v>748</v>
      </c>
    </row>
    <row r="105" ht="38.25">
      <c r="A105" s="140" t="s">
        <v>749</v>
      </c>
    </row>
    <row r="106" ht="38.25">
      <c r="A106" s="140" t="s">
        <v>750</v>
      </c>
    </row>
    <row r="107" ht="25.5">
      <c r="A107" s="140" t="s">
        <v>751</v>
      </c>
    </row>
    <row r="108" ht="38.25">
      <c r="A108" s="140" t="s">
        <v>752</v>
      </c>
    </row>
    <row r="109" ht="63.75">
      <c r="A109" s="140" t="s">
        <v>753</v>
      </c>
    </row>
    <row r="110" ht="25.5">
      <c r="A110" s="140" t="s">
        <v>1034</v>
      </c>
    </row>
    <row r="111" ht="25.5">
      <c r="A111" s="140" t="s">
        <v>339</v>
      </c>
    </row>
    <row r="112" ht="38.25">
      <c r="A112" s="140" t="s">
        <v>340</v>
      </c>
    </row>
    <row r="113" ht="38.25">
      <c r="A113" s="140" t="s">
        <v>765</v>
      </c>
    </row>
    <row r="114" ht="25.5">
      <c r="A114" s="140" t="s">
        <v>766</v>
      </c>
    </row>
    <row r="115" ht="12.75">
      <c r="A115" s="140" t="s">
        <v>767</v>
      </c>
    </row>
    <row r="116" ht="25.5">
      <c r="A116" s="140" t="s">
        <v>768</v>
      </c>
    </row>
    <row r="117" ht="38.25">
      <c r="A117" s="140" t="s">
        <v>769</v>
      </c>
    </row>
    <row r="118" ht="25.5">
      <c r="A118" s="140" t="s">
        <v>770</v>
      </c>
    </row>
    <row r="119" ht="25.5">
      <c r="A119" s="140" t="s">
        <v>771</v>
      </c>
    </row>
    <row r="120" ht="38.25">
      <c r="A120" s="140" t="s">
        <v>796</v>
      </c>
    </row>
    <row r="121" ht="25.5">
      <c r="A121" s="140" t="s">
        <v>797</v>
      </c>
    </row>
    <row r="122" ht="38.25">
      <c r="A122" s="140" t="s">
        <v>798</v>
      </c>
    </row>
    <row r="123" ht="25.5">
      <c r="A123" s="140" t="s">
        <v>141</v>
      </c>
    </row>
    <row r="124" ht="25.5">
      <c r="A124" s="140" t="s">
        <v>506</v>
      </c>
    </row>
    <row r="125" ht="25.5">
      <c r="A125" s="140" t="s">
        <v>1044</v>
      </c>
    </row>
    <row r="126" ht="25.5">
      <c r="A126" s="140" t="s">
        <v>1045</v>
      </c>
    </row>
    <row r="127" ht="38.25">
      <c r="A127" s="140" t="s">
        <v>1046</v>
      </c>
    </row>
    <row r="129" ht="12.75">
      <c r="A129" s="144" t="s">
        <v>402</v>
      </c>
    </row>
    <row r="131" ht="12.75">
      <c r="A131" s="231" t="s">
        <v>375</v>
      </c>
    </row>
    <row r="132" ht="51">
      <c r="A132" s="232" t="s">
        <v>583</v>
      </c>
    </row>
    <row r="133" ht="25.5">
      <c r="A133" s="140" t="s">
        <v>790</v>
      </c>
    </row>
    <row r="134" ht="51">
      <c r="A134" s="140" t="s">
        <v>584</v>
      </c>
    </row>
    <row r="135" ht="25.5">
      <c r="A135" s="232" t="s">
        <v>582</v>
      </c>
    </row>
    <row r="136" ht="25.5">
      <c r="A136" s="140" t="s">
        <v>403</v>
      </c>
    </row>
    <row r="137" ht="38.25">
      <c r="A137" s="140" t="s">
        <v>404</v>
      </c>
    </row>
    <row r="138" ht="25.5">
      <c r="A138" s="140" t="s">
        <v>976</v>
      </c>
    </row>
    <row r="139" ht="25.5">
      <c r="A139" s="140" t="s">
        <v>507</v>
      </c>
    </row>
    <row r="140" ht="63.75">
      <c r="A140" s="140" t="s">
        <v>977</v>
      </c>
    </row>
    <row r="141" ht="12.75">
      <c r="A141" s="140" t="s">
        <v>392</v>
      </c>
    </row>
    <row r="142" ht="12.75">
      <c r="A142" s="141" t="s">
        <v>393</v>
      </c>
    </row>
    <row r="143" ht="12.75">
      <c r="A143" s="141" t="s">
        <v>394</v>
      </c>
    </row>
    <row r="144" ht="12.75">
      <c r="A144" s="141" t="s">
        <v>395</v>
      </c>
    </row>
    <row r="145" ht="12.75">
      <c r="A145" s="141" t="s">
        <v>396</v>
      </c>
    </row>
    <row r="146" ht="12.75">
      <c r="A146" s="141" t="s">
        <v>397</v>
      </c>
    </row>
    <row r="147" ht="12.75">
      <c r="A147" s="141" t="s">
        <v>398</v>
      </c>
    </row>
    <row r="148" ht="12.75">
      <c r="A148" s="141" t="s">
        <v>399</v>
      </c>
    </row>
    <row r="149" ht="12.75">
      <c r="A149" s="141" t="s">
        <v>400</v>
      </c>
    </row>
    <row r="150" ht="12.75">
      <c r="A150" s="141" t="s">
        <v>401</v>
      </c>
    </row>
    <row r="151" ht="25.5">
      <c r="A151" s="140" t="s">
        <v>508</v>
      </c>
    </row>
    <row r="152" ht="25.5">
      <c r="A152" s="140" t="s">
        <v>418</v>
      </c>
    </row>
  </sheetData>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workbookViewId="0" topLeftCell="A1">
      <selection activeCell="E38" sqref="E38"/>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39" t="s">
        <v>914</v>
      </c>
      <c r="B1" s="439"/>
      <c r="C1" s="439"/>
      <c r="D1" s="435"/>
    </row>
    <row r="2" spans="3:4" ht="12.75">
      <c r="C2" s="440"/>
      <c r="D2" s="440"/>
    </row>
    <row r="3" spans="1:4" ht="12.75">
      <c r="A3" s="2" t="s">
        <v>773</v>
      </c>
      <c r="B3" s="155" t="s">
        <v>774</v>
      </c>
      <c r="C3" s="41"/>
      <c r="D3" s="41"/>
    </row>
    <row r="4" spans="1:4" ht="12.75">
      <c r="A4" s="2" t="s">
        <v>773</v>
      </c>
      <c r="B4" s="156" t="s">
        <v>775</v>
      </c>
      <c r="C4" s="147"/>
      <c r="D4" s="234" t="s">
        <v>842</v>
      </c>
    </row>
    <row r="5" spans="1:4" ht="12.75">
      <c r="A5" s="2" t="s">
        <v>773</v>
      </c>
      <c r="B5" s="156" t="s">
        <v>776</v>
      </c>
      <c r="C5" s="147"/>
      <c r="D5" s="234" t="s">
        <v>843</v>
      </c>
    </row>
    <row r="6" spans="1:4" ht="12.75">
      <c r="A6" s="2" t="s">
        <v>773</v>
      </c>
      <c r="B6" s="156" t="s">
        <v>777</v>
      </c>
      <c r="C6" s="147"/>
      <c r="D6" s="234" t="s">
        <v>465</v>
      </c>
    </row>
    <row r="7" spans="1:4" ht="25.5">
      <c r="A7" s="2" t="s">
        <v>773</v>
      </c>
      <c r="B7" s="156" t="s">
        <v>916</v>
      </c>
      <c r="C7" s="147"/>
      <c r="D7" s="234" t="s">
        <v>466</v>
      </c>
    </row>
    <row r="8" spans="1:4" ht="12.75">
      <c r="A8" s="2" t="s">
        <v>773</v>
      </c>
      <c r="B8" s="156" t="s">
        <v>778</v>
      </c>
      <c r="C8" s="147"/>
      <c r="D8" s="234" t="s">
        <v>467</v>
      </c>
    </row>
    <row r="9" spans="1:4" ht="12.75">
      <c r="A9" s="2" t="s">
        <v>773</v>
      </c>
      <c r="B9" s="156" t="s">
        <v>779</v>
      </c>
      <c r="C9" s="147"/>
      <c r="D9" s="234" t="s">
        <v>844</v>
      </c>
    </row>
    <row r="10" spans="1:4" ht="12.75">
      <c r="A10" s="2" t="s">
        <v>773</v>
      </c>
      <c r="B10" s="156" t="s">
        <v>780</v>
      </c>
      <c r="C10" s="147"/>
      <c r="D10" s="234" t="s">
        <v>468</v>
      </c>
    </row>
    <row r="11" spans="1:4" ht="12.75">
      <c r="A11" s="2" t="s">
        <v>773</v>
      </c>
      <c r="B11" s="156" t="s">
        <v>781</v>
      </c>
      <c r="C11" s="147"/>
      <c r="D11" s="235" t="s">
        <v>845</v>
      </c>
    </row>
    <row r="12" spans="1:6" ht="12.75">
      <c r="A12" s="2" t="s">
        <v>773</v>
      </c>
      <c r="B12" s="39" t="s">
        <v>782</v>
      </c>
      <c r="C12" s="41"/>
      <c r="D12" s="153"/>
      <c r="E12" s="152" t="s">
        <v>207</v>
      </c>
      <c r="F12" s="21" t="s">
        <v>208</v>
      </c>
    </row>
    <row r="13" spans="1:6" ht="12.75">
      <c r="A13" s="2"/>
      <c r="B13" s="39"/>
      <c r="C13" s="41"/>
      <c r="D13" s="153"/>
      <c r="E13" s="236" t="s">
        <v>469</v>
      </c>
      <c r="F13" s="8"/>
    </row>
    <row r="14" spans="1:4" ht="12.75">
      <c r="A14" s="2" t="s">
        <v>773</v>
      </c>
      <c r="B14" s="157" t="s">
        <v>783</v>
      </c>
      <c r="C14" s="158"/>
      <c r="D14" s="159"/>
    </row>
    <row r="15" spans="1:4" ht="12.75">
      <c r="A15" s="2"/>
      <c r="B15" s="237" t="s">
        <v>846</v>
      </c>
      <c r="C15" s="151"/>
      <c r="D15" s="154"/>
    </row>
    <row r="16" spans="1:4" ht="12.75">
      <c r="A16" s="2"/>
      <c r="B16" s="182"/>
      <c r="C16" s="183"/>
      <c r="D16" s="183"/>
    </row>
    <row r="17" spans="1:4" ht="53.25" customHeight="1">
      <c r="A17" s="189" t="s">
        <v>879</v>
      </c>
      <c r="B17" s="442" t="s">
        <v>427</v>
      </c>
      <c r="C17" s="442"/>
      <c r="D17" s="442"/>
    </row>
    <row r="18" spans="1:4" ht="53.25" customHeight="1">
      <c r="A18" s="2"/>
      <c r="B18" s="423"/>
      <c r="C18" s="424"/>
      <c r="D18" s="425"/>
    </row>
    <row r="19" spans="3:4" ht="12.75">
      <c r="C19" s="6"/>
      <c r="D19" s="6"/>
    </row>
    <row r="20" spans="1:4" ht="12.75">
      <c r="A20" s="2" t="s">
        <v>419</v>
      </c>
      <c r="B20" s="9" t="s">
        <v>915</v>
      </c>
      <c r="C20" s="441"/>
      <c r="D20" s="441"/>
    </row>
    <row r="21" spans="1:4" ht="12.75">
      <c r="A21" s="2" t="s">
        <v>419</v>
      </c>
      <c r="B21" s="8" t="s">
        <v>890</v>
      </c>
      <c r="C21" s="436" t="s">
        <v>537</v>
      </c>
      <c r="D21" s="436"/>
    </row>
    <row r="22" spans="1:4" ht="12.75">
      <c r="A22" s="2" t="s">
        <v>419</v>
      </c>
      <c r="B22" s="8" t="s">
        <v>916</v>
      </c>
      <c r="C22" s="436" t="s">
        <v>538</v>
      </c>
      <c r="D22" s="436"/>
    </row>
    <row r="23" spans="1:4" ht="12.75">
      <c r="A23" s="2" t="s">
        <v>419</v>
      </c>
      <c r="B23" s="146" t="s">
        <v>407</v>
      </c>
      <c r="C23" s="436" t="s">
        <v>539</v>
      </c>
      <c r="D23" s="436"/>
    </row>
    <row r="24" spans="1:4" ht="12.75">
      <c r="A24" s="2" t="s">
        <v>419</v>
      </c>
      <c r="B24" s="146" t="s">
        <v>406</v>
      </c>
      <c r="C24" s="437"/>
      <c r="D24" s="438"/>
    </row>
    <row r="25" spans="1:4" ht="12.75">
      <c r="A25" s="2" t="s">
        <v>419</v>
      </c>
      <c r="B25" s="146" t="s">
        <v>407</v>
      </c>
      <c r="C25" s="437"/>
      <c r="D25" s="438"/>
    </row>
    <row r="26" spans="1:4" ht="12.75">
      <c r="A26" s="2" t="s">
        <v>419</v>
      </c>
      <c r="B26" s="8" t="s">
        <v>408</v>
      </c>
      <c r="C26" s="436" t="s">
        <v>540</v>
      </c>
      <c r="D26" s="436"/>
    </row>
    <row r="27" spans="1:4" ht="12.75">
      <c r="A27" s="2" t="s">
        <v>419</v>
      </c>
      <c r="B27" s="8" t="s">
        <v>917</v>
      </c>
      <c r="C27" s="426" t="s">
        <v>541</v>
      </c>
      <c r="D27" s="436"/>
    </row>
    <row r="28" spans="1:4" ht="12.75">
      <c r="A28" s="2" t="s">
        <v>419</v>
      </c>
      <c r="B28" s="8" t="s">
        <v>918</v>
      </c>
      <c r="C28" s="436" t="s">
        <v>542</v>
      </c>
      <c r="D28" s="436"/>
    </row>
    <row r="29" spans="1:4" ht="12.75">
      <c r="A29" s="2" t="s">
        <v>419</v>
      </c>
      <c r="B29" s="8" t="s">
        <v>919</v>
      </c>
      <c r="C29" s="436"/>
      <c r="D29" s="436"/>
    </row>
    <row r="30" spans="1:4" ht="12.75">
      <c r="A30" s="2" t="s">
        <v>419</v>
      </c>
      <c r="B30" s="8" t="s">
        <v>409</v>
      </c>
      <c r="C30" s="437" t="s">
        <v>543</v>
      </c>
      <c r="D30" s="438"/>
    </row>
    <row r="31" spans="1:4" ht="12.75">
      <c r="A31" s="2" t="s">
        <v>419</v>
      </c>
      <c r="B31" s="8" t="s">
        <v>407</v>
      </c>
      <c r="C31" s="437" t="s">
        <v>544</v>
      </c>
      <c r="D31" s="438"/>
    </row>
    <row r="32" spans="1:4" ht="12.75">
      <c r="A32" s="2" t="s">
        <v>419</v>
      </c>
      <c r="B32" s="8" t="s">
        <v>791</v>
      </c>
      <c r="C32" s="436" t="s">
        <v>545</v>
      </c>
      <c r="D32" s="436"/>
    </row>
    <row r="33" spans="1:4" ht="12.75">
      <c r="A33" s="2" t="s">
        <v>419</v>
      </c>
      <c r="B33" s="8" t="s">
        <v>920</v>
      </c>
      <c r="C33" s="431" t="s">
        <v>546</v>
      </c>
      <c r="D33" s="432"/>
    </row>
    <row r="34" spans="1:4" ht="38.25">
      <c r="A34" s="189" t="s">
        <v>419</v>
      </c>
      <c r="B34" s="218" t="s">
        <v>1089</v>
      </c>
      <c r="C34" s="431" t="s">
        <v>547</v>
      </c>
      <c r="D34" s="432"/>
    </row>
    <row r="35" spans="1:4" ht="51">
      <c r="A35" s="189" t="s">
        <v>419</v>
      </c>
      <c r="B35" s="217" t="s">
        <v>1090</v>
      </c>
      <c r="C35" s="190"/>
      <c r="D35" s="191"/>
    </row>
    <row r="37" spans="1:4" ht="12.75">
      <c r="A37" s="2" t="s">
        <v>420</v>
      </c>
      <c r="B37" s="433" t="s">
        <v>921</v>
      </c>
      <c r="C37" s="434"/>
      <c r="D37" s="435"/>
    </row>
    <row r="38" spans="1:3" ht="12.75">
      <c r="A38" s="2" t="s">
        <v>420</v>
      </c>
      <c r="B38" s="10" t="s">
        <v>922</v>
      </c>
      <c r="C38" s="238" t="s">
        <v>548</v>
      </c>
    </row>
    <row r="39" spans="1:3" ht="12.75">
      <c r="A39" s="2" t="s">
        <v>420</v>
      </c>
      <c r="B39" s="10" t="s">
        <v>923</v>
      </c>
      <c r="C39" s="65"/>
    </row>
    <row r="40" spans="1:3" ht="12.75">
      <c r="A40" s="2" t="s">
        <v>420</v>
      </c>
      <c r="B40" s="10" t="s">
        <v>924</v>
      </c>
      <c r="C40" s="65"/>
    </row>
    <row r="41" spans="1:2" ht="12.75">
      <c r="A41" s="2"/>
      <c r="B41" s="3"/>
    </row>
    <row r="42" spans="1:2" ht="12.75">
      <c r="A42" s="2" t="s">
        <v>421</v>
      </c>
      <c r="B42" s="3" t="s">
        <v>410</v>
      </c>
    </row>
    <row r="43" spans="1:3" ht="12.75">
      <c r="A43" s="2" t="s">
        <v>421</v>
      </c>
      <c r="B43" s="10" t="s">
        <v>925</v>
      </c>
      <c r="C43" s="238" t="s">
        <v>548</v>
      </c>
    </row>
    <row r="44" spans="1:3" ht="12.75">
      <c r="A44" s="2" t="s">
        <v>421</v>
      </c>
      <c r="B44" s="10" t="s">
        <v>926</v>
      </c>
      <c r="C44" s="65"/>
    </row>
    <row r="45" spans="1:3" ht="12.75">
      <c r="A45" s="2" t="s">
        <v>421</v>
      </c>
      <c r="B45" s="10" t="s">
        <v>927</v>
      </c>
      <c r="C45" s="65"/>
    </row>
    <row r="46" spans="1:2" ht="12.75">
      <c r="A46" s="2"/>
      <c r="B46" s="3"/>
    </row>
    <row r="47" spans="1:3" ht="12.75">
      <c r="A47" s="2" t="s">
        <v>422</v>
      </c>
      <c r="B47" s="3" t="s">
        <v>928</v>
      </c>
      <c r="C47" s="4"/>
    </row>
    <row r="48" spans="1:3" ht="12.75">
      <c r="A48" s="2" t="s">
        <v>422</v>
      </c>
      <c r="B48" s="10" t="s">
        <v>929</v>
      </c>
      <c r="C48" s="238" t="s">
        <v>548</v>
      </c>
    </row>
    <row r="49" spans="1:3" ht="12.75">
      <c r="A49" s="2" t="s">
        <v>422</v>
      </c>
      <c r="B49" s="10" t="s">
        <v>930</v>
      </c>
      <c r="C49" s="64"/>
    </row>
    <row r="50" spans="1:3" ht="12.75">
      <c r="A50" s="2" t="s">
        <v>422</v>
      </c>
      <c r="B50" s="10" t="s">
        <v>931</v>
      </c>
      <c r="C50" s="64"/>
    </row>
    <row r="51" spans="1:3" ht="12.75">
      <c r="A51" s="2" t="s">
        <v>422</v>
      </c>
      <c r="B51" s="11" t="s">
        <v>932</v>
      </c>
      <c r="C51" s="64"/>
    </row>
    <row r="52" spans="1:3" ht="12.75">
      <c r="A52" s="2" t="s">
        <v>422</v>
      </c>
      <c r="B52" s="10" t="s">
        <v>933</v>
      </c>
      <c r="C52" s="64"/>
    </row>
    <row r="53" spans="1:3" ht="12.75">
      <c r="A53" s="2" t="s">
        <v>422</v>
      </c>
      <c r="B53" s="12" t="s">
        <v>934</v>
      </c>
      <c r="C53" s="64"/>
    </row>
    <row r="54" spans="1:3" ht="12.75">
      <c r="A54" s="2"/>
      <c r="B54" s="67"/>
      <c r="C54" s="66"/>
    </row>
    <row r="55" spans="1:3" ht="12.75">
      <c r="A55" s="2" t="s">
        <v>422</v>
      </c>
      <c r="B55" s="12" t="s">
        <v>935</v>
      </c>
      <c r="C55" s="64"/>
    </row>
    <row r="56" spans="1:3" ht="12.75">
      <c r="A56" s="2"/>
      <c r="B56" s="14"/>
      <c r="C56" s="15"/>
    </row>
    <row r="57" spans="1:3" ht="12.75">
      <c r="A57" s="2"/>
      <c r="B57" s="3"/>
      <c r="C57" s="4"/>
    </row>
    <row r="58" spans="1:2" ht="12.75">
      <c r="A58" s="2" t="s">
        <v>423</v>
      </c>
      <c r="B58" s="3" t="s">
        <v>411</v>
      </c>
    </row>
    <row r="59" spans="1:3" ht="12.75">
      <c r="A59" s="2" t="s">
        <v>423</v>
      </c>
      <c r="B59" s="10" t="s">
        <v>936</v>
      </c>
      <c r="C59" s="65"/>
    </row>
    <row r="60" spans="1:3" ht="12.75">
      <c r="A60" s="2" t="s">
        <v>423</v>
      </c>
      <c r="B60" s="10" t="s">
        <v>937</v>
      </c>
      <c r="C60" s="65"/>
    </row>
    <row r="61" spans="1:3" ht="12.75">
      <c r="A61" s="2" t="s">
        <v>423</v>
      </c>
      <c r="B61" s="10" t="s">
        <v>938</v>
      </c>
      <c r="C61" s="65"/>
    </row>
    <row r="62" spans="1:3" ht="12.75">
      <c r="A62" s="2" t="s">
        <v>423</v>
      </c>
      <c r="B62" s="10" t="s">
        <v>939</v>
      </c>
      <c r="C62" s="65"/>
    </row>
    <row r="63" spans="1:3" ht="12.75">
      <c r="A63" s="2" t="s">
        <v>423</v>
      </c>
      <c r="B63" s="10" t="s">
        <v>940</v>
      </c>
      <c r="C63" s="65"/>
    </row>
    <row r="64" spans="1:3" ht="12.75">
      <c r="A64" s="2" t="s">
        <v>423</v>
      </c>
      <c r="B64" s="10" t="s">
        <v>941</v>
      </c>
      <c r="C64" s="238" t="s">
        <v>548</v>
      </c>
    </row>
    <row r="65" spans="1:3" ht="12.75">
      <c r="A65" s="2" t="s">
        <v>423</v>
      </c>
      <c r="B65" s="10" t="s">
        <v>942</v>
      </c>
      <c r="C65" s="238"/>
    </row>
    <row r="66" spans="1:3" ht="12.75">
      <c r="A66" s="2" t="s">
        <v>423</v>
      </c>
      <c r="B66" s="10" t="s">
        <v>943</v>
      </c>
      <c r="C66" s="238" t="s">
        <v>548</v>
      </c>
    </row>
    <row r="67" spans="1:3" ht="12.75">
      <c r="A67" s="2" t="s">
        <v>423</v>
      </c>
      <c r="B67" s="10" t="s">
        <v>944</v>
      </c>
      <c r="C67" s="238"/>
    </row>
    <row r="68" spans="1:3" ht="12.75">
      <c r="A68" s="2" t="s">
        <v>423</v>
      </c>
      <c r="B68" s="10" t="s">
        <v>945</v>
      </c>
      <c r="C68" s="238" t="s">
        <v>548</v>
      </c>
    </row>
    <row r="69" spans="1:3" ht="12.75">
      <c r="A69" s="2" t="s">
        <v>423</v>
      </c>
      <c r="B69" s="10" t="s">
        <v>946</v>
      </c>
      <c r="C69" s="238" t="s">
        <v>548</v>
      </c>
    </row>
    <row r="70" spans="1:3" ht="12.75">
      <c r="A70" s="2" t="s">
        <v>423</v>
      </c>
      <c r="B70" s="10" t="s">
        <v>947</v>
      </c>
      <c r="C70" s="65"/>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semoreno@uh.edu"/>
    <hyperlink ref="B15" r:id="rId2" display="www.uh.edu/ir"/>
    <hyperlink ref="C27" r:id="rId3" display="www.uh.edu"/>
    <hyperlink ref="C33" r:id="rId4" display="admissions@uh.edu"/>
    <hyperlink ref="C34" r:id="rId5" display="www.uh.edu/enroll/admis"/>
  </hyperlinks>
  <printOptions/>
  <pageMargins left="0.75" right="0.75" top="1" bottom="1" header="0.5" footer="0.5"/>
  <pageSetup fitToHeight="1" fitToWidth="1" horizontalDpi="600" verticalDpi="600" orientation="portrait" scale="63" r:id="rId6"/>
  <headerFooter alignWithMargins="0">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workbookViewId="0" topLeftCell="A100">
      <selection activeCell="J20" sqref="J20"/>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39" t="s">
        <v>948</v>
      </c>
      <c r="B1" s="439"/>
      <c r="C1" s="439"/>
      <c r="D1" s="439"/>
      <c r="E1" s="439"/>
      <c r="F1" s="439"/>
    </row>
    <row r="3" spans="1:6" s="203" customFormat="1" ht="27.75" customHeight="1">
      <c r="A3" s="189" t="s">
        <v>755</v>
      </c>
      <c r="B3" s="385" t="s">
        <v>283</v>
      </c>
      <c r="C3" s="387"/>
      <c r="D3" s="387"/>
      <c r="E3" s="387"/>
      <c r="F3" s="387"/>
    </row>
    <row r="4" spans="1:6" s="203" customFormat="1" ht="12.75">
      <c r="A4" s="189" t="s">
        <v>755</v>
      </c>
      <c r="B4" s="250"/>
      <c r="C4" s="388" t="s">
        <v>949</v>
      </c>
      <c r="D4" s="388"/>
      <c r="E4" s="388" t="s">
        <v>950</v>
      </c>
      <c r="F4" s="388"/>
    </row>
    <row r="5" spans="1:6" s="203" customFormat="1" ht="12.75">
      <c r="A5" s="189" t="s">
        <v>755</v>
      </c>
      <c r="B5" s="252"/>
      <c r="C5" s="251" t="s">
        <v>951</v>
      </c>
      <c r="D5" s="251" t="s">
        <v>952</v>
      </c>
      <c r="E5" s="251" t="s">
        <v>951</v>
      </c>
      <c r="F5" s="251" t="s">
        <v>952</v>
      </c>
    </row>
    <row r="6" spans="1:6" s="203" customFormat="1" ht="12.75">
      <c r="A6" s="189" t="s">
        <v>755</v>
      </c>
      <c r="B6" s="253" t="s">
        <v>953</v>
      </c>
      <c r="C6" s="251"/>
      <c r="D6" s="251"/>
      <c r="E6" s="251"/>
      <c r="F6" s="251"/>
    </row>
    <row r="7" spans="1:6" s="203" customFormat="1" ht="25.5">
      <c r="A7" s="189" t="s">
        <v>755</v>
      </c>
      <c r="B7" s="254" t="s">
        <v>954</v>
      </c>
      <c r="C7" s="255">
        <v>1544</v>
      </c>
      <c r="D7" s="255">
        <v>1674</v>
      </c>
      <c r="E7" s="255">
        <v>98</v>
      </c>
      <c r="F7" s="255">
        <v>119</v>
      </c>
    </row>
    <row r="8" spans="1:6" s="203" customFormat="1" ht="12.75">
      <c r="A8" s="189" t="s">
        <v>755</v>
      </c>
      <c r="B8" s="250" t="s">
        <v>955</v>
      </c>
      <c r="C8" s="255">
        <v>928</v>
      </c>
      <c r="D8" s="255">
        <v>890</v>
      </c>
      <c r="E8" s="255">
        <v>293</v>
      </c>
      <c r="F8" s="255">
        <v>245</v>
      </c>
    </row>
    <row r="9" spans="1:6" s="203" customFormat="1" ht="12.75">
      <c r="A9" s="189" t="s">
        <v>755</v>
      </c>
      <c r="B9" s="250" t="s">
        <v>956</v>
      </c>
      <c r="C9" s="255">
        <v>6902</v>
      </c>
      <c r="D9" s="255">
        <v>7451</v>
      </c>
      <c r="E9" s="255">
        <v>2977</v>
      </c>
      <c r="F9" s="255">
        <v>3122</v>
      </c>
    </row>
    <row r="10" spans="1:6" s="203" customFormat="1" ht="12.75">
      <c r="A10" s="189" t="s">
        <v>755</v>
      </c>
      <c r="B10" s="256" t="s">
        <v>957</v>
      </c>
      <c r="C10" s="257">
        <f>SUM(C7:C9)</f>
        <v>9374</v>
      </c>
      <c r="D10" s="257">
        <f>SUM(D7:D9)</f>
        <v>10015</v>
      </c>
      <c r="E10" s="257">
        <f>SUM(E7:E9)</f>
        <v>3368</v>
      </c>
      <c r="F10" s="257">
        <f>SUM(F7:F9)</f>
        <v>3486</v>
      </c>
    </row>
    <row r="11" spans="1:6" s="203" customFormat="1" ht="25.5">
      <c r="A11" s="189" t="s">
        <v>755</v>
      </c>
      <c r="B11" s="254" t="s">
        <v>333</v>
      </c>
      <c r="C11" s="255">
        <v>94</v>
      </c>
      <c r="D11" s="255">
        <v>119</v>
      </c>
      <c r="E11" s="255">
        <v>437</v>
      </c>
      <c r="F11" s="255">
        <v>507</v>
      </c>
    </row>
    <row r="12" spans="1:6" s="203" customFormat="1" ht="12.75">
      <c r="A12" s="189" t="s">
        <v>755</v>
      </c>
      <c r="B12" s="256" t="s">
        <v>334</v>
      </c>
      <c r="C12" s="257">
        <f>SUM(C10:C11)</f>
        <v>9468</v>
      </c>
      <c r="D12" s="257">
        <f>SUM(D10:D11)</f>
        <v>10134</v>
      </c>
      <c r="E12" s="257">
        <f>SUM(E10:E11)</f>
        <v>3805</v>
      </c>
      <c r="F12" s="257">
        <f>SUM(F10:F11)</f>
        <v>3993</v>
      </c>
    </row>
    <row r="13" spans="1:6" s="203" customFormat="1" ht="12.75">
      <c r="A13" s="189" t="s">
        <v>755</v>
      </c>
      <c r="B13" s="253" t="s">
        <v>335</v>
      </c>
      <c r="C13" s="258"/>
      <c r="D13" s="258"/>
      <c r="E13" s="258"/>
      <c r="F13" s="258"/>
    </row>
    <row r="14" spans="1:6" s="203" customFormat="1" ht="25.5">
      <c r="A14" s="189" t="s">
        <v>755</v>
      </c>
      <c r="B14" s="259" t="s">
        <v>717</v>
      </c>
      <c r="C14" s="260">
        <v>190</v>
      </c>
      <c r="D14" s="260">
        <v>160</v>
      </c>
      <c r="E14" s="260">
        <v>1</v>
      </c>
      <c r="F14" s="260">
        <v>2</v>
      </c>
    </row>
    <row r="15" spans="1:6" s="203" customFormat="1" ht="12.75">
      <c r="A15" s="189" t="s">
        <v>755</v>
      </c>
      <c r="B15" s="261" t="s">
        <v>718</v>
      </c>
      <c r="C15" s="260">
        <v>521</v>
      </c>
      <c r="D15" s="260">
        <v>769</v>
      </c>
      <c r="E15" s="260">
        <v>132</v>
      </c>
      <c r="F15" s="260">
        <v>106</v>
      </c>
    </row>
    <row r="16" spans="1:6" s="203" customFormat="1" ht="12.75">
      <c r="A16" s="189" t="s">
        <v>755</v>
      </c>
      <c r="B16" s="256" t="s">
        <v>719</v>
      </c>
      <c r="C16" s="262">
        <f>SUM(C14,C15)</f>
        <v>711</v>
      </c>
      <c r="D16" s="262">
        <f>SUM(D14,D15)</f>
        <v>929</v>
      </c>
      <c r="E16" s="262">
        <f>SUM(E14,E15)</f>
        <v>133</v>
      </c>
      <c r="F16" s="262">
        <f>SUM(F14,F15)</f>
        <v>108</v>
      </c>
    </row>
    <row r="17" spans="1:6" s="203" customFormat="1" ht="12.75">
      <c r="A17" s="189" t="s">
        <v>755</v>
      </c>
      <c r="B17" s="253" t="s">
        <v>720</v>
      </c>
      <c r="C17" s="258"/>
      <c r="D17" s="258"/>
      <c r="E17" s="258"/>
      <c r="F17" s="258"/>
    </row>
    <row r="18" spans="1:6" s="203" customFormat="1" ht="12.75">
      <c r="A18" s="189" t="s">
        <v>755</v>
      </c>
      <c r="B18" s="261" t="s">
        <v>721</v>
      </c>
      <c r="C18" s="260">
        <v>458</v>
      </c>
      <c r="D18" s="260">
        <v>449</v>
      </c>
      <c r="E18" s="260">
        <v>208</v>
      </c>
      <c r="F18" s="260">
        <v>217</v>
      </c>
    </row>
    <row r="19" spans="1:6" s="203" customFormat="1" ht="12.75">
      <c r="A19" s="189" t="s">
        <v>755</v>
      </c>
      <c r="B19" s="261" t="s">
        <v>956</v>
      </c>
      <c r="C19" s="260">
        <v>959</v>
      </c>
      <c r="D19" s="260">
        <v>980</v>
      </c>
      <c r="E19" s="260">
        <v>797</v>
      </c>
      <c r="F19" s="260">
        <v>985</v>
      </c>
    </row>
    <row r="20" spans="1:6" s="203" customFormat="1" ht="25.5">
      <c r="A20" s="189" t="s">
        <v>755</v>
      </c>
      <c r="B20" s="259" t="s">
        <v>722</v>
      </c>
      <c r="C20" s="260"/>
      <c r="D20" s="260"/>
      <c r="E20" s="260"/>
      <c r="F20" s="260"/>
    </row>
    <row r="21" spans="1:6" s="203" customFormat="1" ht="12.75">
      <c r="A21" s="189" t="s">
        <v>755</v>
      </c>
      <c r="B21" s="256" t="s">
        <v>723</v>
      </c>
      <c r="C21" s="263">
        <f>SUM(C18:C20)</f>
        <v>1417</v>
      </c>
      <c r="D21" s="263">
        <f>SUM(D18:D20)</f>
        <v>1429</v>
      </c>
      <c r="E21" s="263">
        <f>SUM(E18:E20)</f>
        <v>1005</v>
      </c>
      <c r="F21" s="263">
        <f>SUM(F18:F20)</f>
        <v>1202</v>
      </c>
    </row>
    <row r="22" spans="1:6" s="203" customFormat="1" ht="12.75">
      <c r="A22" s="189" t="s">
        <v>755</v>
      </c>
      <c r="B22" s="401" t="s">
        <v>724</v>
      </c>
      <c r="C22" s="401"/>
      <c r="D22" s="401"/>
      <c r="E22" s="401"/>
      <c r="F22" s="264">
        <f>SUM(C12:F12)</f>
        <v>27400</v>
      </c>
    </row>
    <row r="23" spans="1:6" s="203" customFormat="1" ht="12.75">
      <c r="A23" s="189" t="s">
        <v>755</v>
      </c>
      <c r="B23" s="401" t="s">
        <v>725</v>
      </c>
      <c r="C23" s="401"/>
      <c r="D23" s="401"/>
      <c r="E23" s="401"/>
      <c r="F23" s="265">
        <f>SUM(C16:F16)+SUM(C21:F21)</f>
        <v>6934</v>
      </c>
    </row>
    <row r="24" spans="1:6" s="203" customFormat="1" ht="12.75">
      <c r="A24" s="189" t="s">
        <v>755</v>
      </c>
      <c r="B24" s="384" t="s">
        <v>726</v>
      </c>
      <c r="C24" s="384"/>
      <c r="D24" s="384"/>
      <c r="E24" s="384"/>
      <c r="F24" s="266">
        <f>SUM(F22:F23)</f>
        <v>34334</v>
      </c>
    </row>
    <row r="25" s="203" customFormat="1" ht="12.75">
      <c r="A25" s="267"/>
    </row>
    <row r="26" spans="1:6" s="203" customFormat="1" ht="54" customHeight="1">
      <c r="A26" s="189" t="s">
        <v>756</v>
      </c>
      <c r="B26" s="385" t="s">
        <v>284</v>
      </c>
      <c r="C26" s="386"/>
      <c r="D26" s="386"/>
      <c r="E26" s="386"/>
      <c r="F26" s="386"/>
    </row>
    <row r="27" spans="1:6" s="203" customFormat="1" ht="60">
      <c r="A27" s="189" t="s">
        <v>756</v>
      </c>
      <c r="B27" s="400"/>
      <c r="C27" s="400"/>
      <c r="D27" s="268" t="s">
        <v>727</v>
      </c>
      <c r="E27" s="268" t="s">
        <v>326</v>
      </c>
      <c r="F27" s="268" t="s">
        <v>754</v>
      </c>
    </row>
    <row r="28" spans="1:6" s="203" customFormat="1" ht="12.75">
      <c r="A28" s="189" t="s">
        <v>756</v>
      </c>
      <c r="B28" s="400" t="s">
        <v>728</v>
      </c>
      <c r="C28" s="400"/>
      <c r="D28" s="269">
        <v>113</v>
      </c>
      <c r="E28" s="269">
        <v>1068</v>
      </c>
      <c r="F28" s="269">
        <v>1124</v>
      </c>
    </row>
    <row r="29" spans="1:6" s="203" customFormat="1" ht="12.75">
      <c r="A29" s="189" t="s">
        <v>756</v>
      </c>
      <c r="B29" s="400" t="s">
        <v>729</v>
      </c>
      <c r="C29" s="400"/>
      <c r="D29" s="269">
        <v>671</v>
      </c>
      <c r="E29" s="269">
        <v>3889</v>
      </c>
      <c r="F29" s="269">
        <v>4054</v>
      </c>
    </row>
    <row r="30" spans="1:6" s="203" customFormat="1" ht="12.75">
      <c r="A30" s="189" t="s">
        <v>756</v>
      </c>
      <c r="B30" s="400" t="s">
        <v>428</v>
      </c>
      <c r="C30" s="400"/>
      <c r="D30" s="269">
        <v>13</v>
      </c>
      <c r="E30" s="269">
        <v>99</v>
      </c>
      <c r="F30" s="269">
        <v>105</v>
      </c>
    </row>
    <row r="31" spans="1:6" s="203" customFormat="1" ht="12.75">
      <c r="A31" s="189" t="s">
        <v>756</v>
      </c>
      <c r="B31" s="400" t="s">
        <v>730</v>
      </c>
      <c r="C31" s="400"/>
      <c r="D31" s="269">
        <v>849</v>
      </c>
      <c r="E31" s="269">
        <v>5584</v>
      </c>
      <c r="F31" s="269">
        <v>5808</v>
      </c>
    </row>
    <row r="32" spans="1:6" s="203" customFormat="1" ht="12.75">
      <c r="A32" s="189" t="s">
        <v>756</v>
      </c>
      <c r="B32" s="400" t="s">
        <v>731</v>
      </c>
      <c r="C32" s="400"/>
      <c r="D32" s="269">
        <v>771</v>
      </c>
      <c r="E32" s="269">
        <v>5847</v>
      </c>
      <c r="F32" s="269">
        <v>6020</v>
      </c>
    </row>
    <row r="33" spans="1:6" s="203" customFormat="1" ht="12.75">
      <c r="A33" s="189" t="s">
        <v>756</v>
      </c>
      <c r="B33" s="400" t="s">
        <v>732</v>
      </c>
      <c r="C33" s="400"/>
      <c r="D33" s="269">
        <v>998</v>
      </c>
      <c r="E33" s="269">
        <v>9399</v>
      </c>
      <c r="F33" s="269">
        <v>9899</v>
      </c>
    </row>
    <row r="34" spans="1:6" s="203" customFormat="1" ht="12.75">
      <c r="A34" s="189" t="s">
        <v>756</v>
      </c>
      <c r="B34" s="400" t="s">
        <v>733</v>
      </c>
      <c r="C34" s="400"/>
      <c r="D34" s="269">
        <v>20</v>
      </c>
      <c r="E34" s="269">
        <v>357</v>
      </c>
      <c r="F34" s="269">
        <v>390</v>
      </c>
    </row>
    <row r="35" spans="1:6" s="203" customFormat="1" ht="12.75">
      <c r="A35" s="189" t="s">
        <v>756</v>
      </c>
      <c r="B35" s="415" t="s">
        <v>734</v>
      </c>
      <c r="C35" s="415"/>
      <c r="D35" s="270">
        <f>SUM(D28:D34)</f>
        <v>3435</v>
      </c>
      <c r="E35" s="270">
        <f>SUM(E28:E34)</f>
        <v>26243</v>
      </c>
      <c r="F35" s="270">
        <f>SUM(F28:F34)</f>
        <v>27400</v>
      </c>
    </row>
    <row r="36" s="203" customFormat="1" ht="12.75">
      <c r="A36" s="267"/>
    </row>
    <row r="37" spans="1:2" s="203" customFormat="1" ht="15.75">
      <c r="A37" s="267"/>
      <c r="B37" s="276" t="s">
        <v>735</v>
      </c>
    </row>
    <row r="38" spans="1:6" s="203" customFormat="1" ht="12.75">
      <c r="A38" s="189" t="s">
        <v>757</v>
      </c>
      <c r="B38" s="277" t="s">
        <v>285</v>
      </c>
      <c r="F38" s="278"/>
    </row>
    <row r="39" spans="1:6" s="203" customFormat="1" ht="12.75">
      <c r="A39" s="189" t="s">
        <v>757</v>
      </c>
      <c r="B39" s="279" t="s">
        <v>736</v>
      </c>
      <c r="C39" s="280"/>
      <c r="F39" s="278"/>
    </row>
    <row r="40" spans="1:6" s="203" customFormat="1" ht="12.75">
      <c r="A40" s="189" t="s">
        <v>757</v>
      </c>
      <c r="B40" s="279" t="s">
        <v>737</v>
      </c>
      <c r="C40" s="280"/>
      <c r="F40" s="278"/>
    </row>
    <row r="41" spans="1:6" s="203" customFormat="1" ht="12.75">
      <c r="A41" s="189" t="s">
        <v>757</v>
      </c>
      <c r="B41" s="279" t="s">
        <v>738</v>
      </c>
      <c r="C41" s="280">
        <v>4635</v>
      </c>
      <c r="F41" s="278"/>
    </row>
    <row r="42" spans="1:6" s="203" customFormat="1" ht="12.75">
      <c r="A42" s="189" t="s">
        <v>757</v>
      </c>
      <c r="B42" s="279" t="s">
        <v>412</v>
      </c>
      <c r="C42" s="280"/>
      <c r="F42" s="278"/>
    </row>
    <row r="43" spans="1:6" s="203" customFormat="1" ht="12.75">
      <c r="A43" s="189" t="s">
        <v>757</v>
      </c>
      <c r="B43" s="279" t="s">
        <v>739</v>
      </c>
      <c r="C43" s="280">
        <v>1349</v>
      </c>
      <c r="F43" s="278"/>
    </row>
    <row r="44" spans="1:6" s="203" customFormat="1" ht="12.75">
      <c r="A44" s="189" t="s">
        <v>757</v>
      </c>
      <c r="B44" s="279" t="s">
        <v>740</v>
      </c>
      <c r="C44" s="280"/>
      <c r="F44" s="278"/>
    </row>
    <row r="45" spans="1:6" s="203" customFormat="1" ht="12.75">
      <c r="A45" s="189" t="s">
        <v>757</v>
      </c>
      <c r="B45" s="279" t="s">
        <v>741</v>
      </c>
      <c r="C45" s="280">
        <v>241</v>
      </c>
      <c r="F45" s="278"/>
    </row>
    <row r="46" spans="1:6" s="203" customFormat="1" ht="12.75">
      <c r="A46" s="189" t="s">
        <v>757</v>
      </c>
      <c r="B46" s="279" t="s">
        <v>742</v>
      </c>
      <c r="C46" s="280">
        <v>507</v>
      </c>
      <c r="F46" s="278"/>
    </row>
    <row r="47" spans="1:6" s="203" customFormat="1" ht="12.75">
      <c r="A47" s="189" t="s">
        <v>757</v>
      </c>
      <c r="B47" s="279" t="s">
        <v>743</v>
      </c>
      <c r="C47" s="280"/>
      <c r="F47" s="278"/>
    </row>
    <row r="48" s="203" customFormat="1" ht="12.75">
      <c r="A48" s="267"/>
    </row>
    <row r="49" spans="1:6" s="203" customFormat="1" ht="15.75">
      <c r="A49" s="267"/>
      <c r="B49" s="281" t="s">
        <v>744</v>
      </c>
      <c r="C49" s="271"/>
      <c r="D49" s="271"/>
      <c r="E49" s="271"/>
      <c r="F49" s="271"/>
    </row>
    <row r="50" spans="1:6" s="203" customFormat="1" ht="42.75" customHeight="1">
      <c r="A50" s="267"/>
      <c r="B50" s="402" t="s">
        <v>286</v>
      </c>
      <c r="C50" s="402"/>
      <c r="D50" s="402"/>
      <c r="E50" s="402"/>
      <c r="F50" s="402"/>
    </row>
    <row r="51" spans="1:6" s="203" customFormat="1" ht="12.75">
      <c r="A51" s="282"/>
      <c r="B51" s="271"/>
      <c r="C51" s="271"/>
      <c r="D51" s="271"/>
      <c r="E51" s="271"/>
      <c r="F51" s="271"/>
    </row>
    <row r="52" spans="1:6" s="203" customFormat="1" ht="12.75">
      <c r="A52" s="267"/>
      <c r="B52" s="403" t="s">
        <v>1065</v>
      </c>
      <c r="C52" s="404"/>
      <c r="D52" s="272"/>
      <c r="E52" s="272"/>
      <c r="F52" s="272"/>
    </row>
    <row r="53" spans="1:6" s="285" customFormat="1" ht="12.75">
      <c r="A53" s="283"/>
      <c r="B53" s="284"/>
      <c r="C53" s="284"/>
      <c r="D53" s="284"/>
      <c r="E53" s="284"/>
      <c r="F53" s="284"/>
    </row>
    <row r="54" spans="1:6" s="285" customFormat="1" ht="25.5" customHeight="1">
      <c r="A54" s="283"/>
      <c r="B54" s="407" t="s">
        <v>287</v>
      </c>
      <c r="C54" s="407"/>
      <c r="D54" s="407"/>
      <c r="E54" s="407"/>
      <c r="F54" s="284"/>
    </row>
    <row r="55" spans="1:6" s="285" customFormat="1" ht="12.75">
      <c r="A55" s="283"/>
      <c r="B55" s="273"/>
      <c r="C55" s="273"/>
      <c r="D55" s="273"/>
      <c r="E55" s="273"/>
      <c r="F55" s="284"/>
    </row>
    <row r="56" spans="1:6" s="285" customFormat="1" ht="12.75">
      <c r="A56" s="283"/>
      <c r="B56" s="286" t="s">
        <v>288</v>
      </c>
      <c r="C56" s="273"/>
      <c r="D56" s="273"/>
      <c r="E56" s="273"/>
      <c r="F56" s="284"/>
    </row>
    <row r="57" spans="1:6" s="203" customFormat="1" ht="39.75" customHeight="1">
      <c r="A57" s="267"/>
      <c r="B57" s="407" t="s">
        <v>289</v>
      </c>
      <c r="C57" s="402"/>
      <c r="D57" s="402"/>
      <c r="E57" s="402"/>
      <c r="F57" s="402"/>
    </row>
    <row r="58" spans="1:6" s="203" customFormat="1" ht="27" customHeight="1">
      <c r="A58" s="189" t="s">
        <v>758</v>
      </c>
      <c r="B58" s="408" t="s">
        <v>290</v>
      </c>
      <c r="C58" s="409"/>
      <c r="D58" s="409"/>
      <c r="E58" s="393"/>
      <c r="F58" s="269">
        <v>2818</v>
      </c>
    </row>
    <row r="59" spans="1:6" s="203" customFormat="1" ht="51.75" customHeight="1">
      <c r="A59" s="189" t="s">
        <v>759</v>
      </c>
      <c r="B59" s="394" t="s">
        <v>291</v>
      </c>
      <c r="C59" s="395"/>
      <c r="D59" s="395"/>
      <c r="E59" s="396"/>
      <c r="F59" s="269"/>
    </row>
    <row r="60" spans="1:6" s="203" customFormat="1" ht="26.25" customHeight="1">
      <c r="A60" s="189" t="s">
        <v>760</v>
      </c>
      <c r="B60" s="397" t="s">
        <v>292</v>
      </c>
      <c r="C60" s="398"/>
      <c r="D60" s="398"/>
      <c r="E60" s="399"/>
      <c r="F60" s="269">
        <f>F58-F59</f>
        <v>2818</v>
      </c>
    </row>
    <row r="61" spans="1:6" s="203" customFormat="1" ht="25.5" customHeight="1">
      <c r="A61" s="189" t="s">
        <v>761</v>
      </c>
      <c r="B61" s="397" t="s">
        <v>293</v>
      </c>
      <c r="C61" s="398"/>
      <c r="D61" s="398"/>
      <c r="E61" s="399"/>
      <c r="F61" s="269">
        <v>338</v>
      </c>
    </row>
    <row r="62" spans="1:6" s="203" customFormat="1" ht="27.75" customHeight="1">
      <c r="A62" s="189" t="s">
        <v>762</v>
      </c>
      <c r="B62" s="397" t="s">
        <v>294</v>
      </c>
      <c r="C62" s="398"/>
      <c r="D62" s="398"/>
      <c r="E62" s="399"/>
      <c r="F62" s="269">
        <v>540</v>
      </c>
    </row>
    <row r="63" spans="1:6" s="203" customFormat="1" ht="30.75" customHeight="1">
      <c r="A63" s="189" t="s">
        <v>763</v>
      </c>
      <c r="B63" s="394" t="s">
        <v>295</v>
      </c>
      <c r="C63" s="395"/>
      <c r="D63" s="395"/>
      <c r="E63" s="396"/>
      <c r="F63" s="269">
        <v>314</v>
      </c>
    </row>
    <row r="64" spans="1:6" s="203" customFormat="1" ht="14.25" customHeight="1">
      <c r="A64" s="189" t="s">
        <v>764</v>
      </c>
      <c r="B64" s="397" t="s">
        <v>1066</v>
      </c>
      <c r="C64" s="398"/>
      <c r="D64" s="398"/>
      <c r="E64" s="399"/>
      <c r="F64" s="269">
        <f>SUM(F61:F63)</f>
        <v>1192</v>
      </c>
    </row>
    <row r="65" spans="1:6" s="203" customFormat="1" ht="15.75" customHeight="1">
      <c r="A65" s="189" t="s">
        <v>509</v>
      </c>
      <c r="B65" s="397" t="s">
        <v>296</v>
      </c>
      <c r="C65" s="398"/>
      <c r="D65" s="398"/>
      <c r="E65" s="399"/>
      <c r="F65" s="392">
        <f>F64/F60</f>
        <v>0.42299503193754434</v>
      </c>
    </row>
    <row r="66" spans="1:6" s="161" customFormat="1" ht="12.75">
      <c r="A66" s="150"/>
      <c r="B66" s="148"/>
      <c r="C66" s="148"/>
      <c r="D66" s="148"/>
      <c r="E66" s="148"/>
      <c r="F66" s="160"/>
    </row>
    <row r="67" spans="1:6" s="161" customFormat="1" ht="12.75">
      <c r="A67" s="150"/>
      <c r="B67" s="162" t="s">
        <v>354</v>
      </c>
      <c r="C67" s="160"/>
      <c r="D67" s="160"/>
      <c r="E67" s="160"/>
      <c r="F67" s="160"/>
    </row>
    <row r="68" spans="2:6" ht="39.75" customHeight="1">
      <c r="B68" s="405" t="s">
        <v>355</v>
      </c>
      <c r="C68" s="406"/>
      <c r="D68" s="406"/>
      <c r="E68" s="406"/>
      <c r="F68" s="406"/>
    </row>
    <row r="69" spans="1:6" ht="27" customHeight="1">
      <c r="A69" s="2" t="s">
        <v>758</v>
      </c>
      <c r="B69" s="412" t="s">
        <v>356</v>
      </c>
      <c r="C69" s="413"/>
      <c r="D69" s="413"/>
      <c r="E69" s="414"/>
      <c r="F69" s="70">
        <v>2785</v>
      </c>
    </row>
    <row r="70" spans="1:6" ht="51.75" customHeight="1">
      <c r="A70" s="2" t="s">
        <v>759</v>
      </c>
      <c r="B70" s="418" t="s">
        <v>357</v>
      </c>
      <c r="C70" s="419"/>
      <c r="D70" s="419"/>
      <c r="E70" s="420"/>
      <c r="F70" s="70"/>
    </row>
    <row r="71" spans="1:6" ht="26.25" customHeight="1">
      <c r="A71" s="2" t="s">
        <v>760</v>
      </c>
      <c r="B71" s="421" t="s">
        <v>358</v>
      </c>
      <c r="C71" s="422"/>
      <c r="D71" s="422"/>
      <c r="E71" s="410"/>
      <c r="F71" s="70">
        <f>F69-F70</f>
        <v>2785</v>
      </c>
    </row>
    <row r="72" spans="1:6" ht="25.5" customHeight="1">
      <c r="A72" s="2" t="s">
        <v>761</v>
      </c>
      <c r="B72" s="421" t="s">
        <v>438</v>
      </c>
      <c r="C72" s="422"/>
      <c r="D72" s="422"/>
      <c r="E72" s="410"/>
      <c r="F72" s="70">
        <v>276</v>
      </c>
    </row>
    <row r="73" spans="1:6" ht="27.75" customHeight="1">
      <c r="A73" s="2" t="s">
        <v>762</v>
      </c>
      <c r="B73" s="421" t="s">
        <v>439</v>
      </c>
      <c r="C73" s="422"/>
      <c r="D73" s="422"/>
      <c r="E73" s="410"/>
      <c r="F73" s="70">
        <v>542</v>
      </c>
    </row>
    <row r="74" spans="1:6" ht="30.75" customHeight="1">
      <c r="A74" s="2" t="s">
        <v>763</v>
      </c>
      <c r="B74" s="418" t="s">
        <v>440</v>
      </c>
      <c r="C74" s="419"/>
      <c r="D74" s="419"/>
      <c r="E74" s="420"/>
      <c r="F74" s="70">
        <v>303</v>
      </c>
    </row>
    <row r="75" spans="1:6" ht="14.25" customHeight="1">
      <c r="A75" s="2" t="s">
        <v>764</v>
      </c>
      <c r="B75" s="421" t="s">
        <v>1066</v>
      </c>
      <c r="C75" s="422"/>
      <c r="D75" s="422"/>
      <c r="E75" s="410"/>
      <c r="F75" s="70">
        <f>SUM(F72:F74)</f>
        <v>1121</v>
      </c>
    </row>
    <row r="76" spans="1:6" ht="15.75" customHeight="1">
      <c r="A76" s="2" t="s">
        <v>509</v>
      </c>
      <c r="B76" s="421" t="s">
        <v>359</v>
      </c>
      <c r="C76" s="422"/>
      <c r="D76" s="422"/>
      <c r="E76" s="410"/>
      <c r="F76" s="72">
        <f>F75/F71</f>
        <v>0.40251346499102336</v>
      </c>
    </row>
    <row r="77" ht="12.75">
      <c r="F77" s="73"/>
    </row>
    <row r="78" spans="2:6" ht="12.75">
      <c r="B78" s="3" t="s">
        <v>1040</v>
      </c>
      <c r="F78" s="73"/>
    </row>
    <row r="79" spans="1:6" s="161" customFormat="1" ht="12.75">
      <c r="A79" s="150"/>
      <c r="F79" s="163"/>
    </row>
    <row r="80" spans="1:6" s="161" customFormat="1" ht="25.5" customHeight="1">
      <c r="A80" s="150"/>
      <c r="B80" s="411" t="s">
        <v>297</v>
      </c>
      <c r="C80" s="411"/>
      <c r="D80" s="411"/>
      <c r="E80" s="411"/>
      <c r="F80" s="163"/>
    </row>
    <row r="81" spans="1:6" s="161" customFormat="1" ht="12.75">
      <c r="A81" s="150"/>
      <c r="F81" s="163"/>
    </row>
    <row r="82" spans="1:6" s="161" customFormat="1" ht="12.75">
      <c r="A82" s="150"/>
      <c r="B82" s="164" t="s">
        <v>298</v>
      </c>
      <c r="F82" s="163"/>
    </row>
    <row r="83" spans="1:6" s="161" customFormat="1" ht="12.75">
      <c r="A83" s="2" t="s">
        <v>746</v>
      </c>
      <c r="B83" s="427" t="s">
        <v>299</v>
      </c>
      <c r="C83" s="427"/>
      <c r="D83" s="427"/>
      <c r="E83" s="427"/>
      <c r="F83" s="71"/>
    </row>
    <row r="84" spans="1:6" s="161" customFormat="1" ht="51.75" customHeight="1">
      <c r="A84" s="20" t="s">
        <v>1067</v>
      </c>
      <c r="B84" s="427" t="s">
        <v>300</v>
      </c>
      <c r="C84" s="427"/>
      <c r="D84" s="427"/>
      <c r="E84" s="427"/>
      <c r="F84" s="71"/>
    </row>
    <row r="85" spans="1:6" s="161" customFormat="1" ht="25.5" customHeight="1">
      <c r="A85" s="20" t="s">
        <v>1068</v>
      </c>
      <c r="B85" s="427" t="s">
        <v>301</v>
      </c>
      <c r="C85" s="427"/>
      <c r="D85" s="427"/>
      <c r="E85" s="427"/>
      <c r="F85" s="71">
        <f>F83-F84</f>
        <v>0</v>
      </c>
    </row>
    <row r="86" spans="1:6" s="161" customFormat="1" ht="12.75">
      <c r="A86" s="20" t="s">
        <v>1069</v>
      </c>
      <c r="B86" s="427" t="s">
        <v>1076</v>
      </c>
      <c r="C86" s="427"/>
      <c r="D86" s="427"/>
      <c r="E86" s="427"/>
      <c r="F86" s="71"/>
    </row>
    <row r="87" spans="1:6" s="161" customFormat="1" ht="12.75">
      <c r="A87" s="2" t="s">
        <v>1070</v>
      </c>
      <c r="B87" s="427" t="s">
        <v>1077</v>
      </c>
      <c r="C87" s="427"/>
      <c r="D87" s="427"/>
      <c r="E87" s="427"/>
      <c r="F87" s="71"/>
    </row>
    <row r="88" spans="1:6" s="161" customFormat="1" ht="12.75">
      <c r="A88" s="2" t="s">
        <v>1071</v>
      </c>
      <c r="B88" s="427" t="s">
        <v>1078</v>
      </c>
      <c r="C88" s="427"/>
      <c r="D88" s="427"/>
      <c r="E88" s="427"/>
      <c r="F88" s="71"/>
    </row>
    <row r="89" spans="1:6" s="161" customFormat="1" ht="25.5" customHeight="1">
      <c r="A89" s="2" t="s">
        <v>1072</v>
      </c>
      <c r="B89" s="427" t="s">
        <v>1079</v>
      </c>
      <c r="C89" s="427"/>
      <c r="D89" s="427"/>
      <c r="E89" s="427"/>
      <c r="F89" s="71"/>
    </row>
    <row r="90" spans="1:6" s="161" customFormat="1" ht="12.75">
      <c r="A90" s="2" t="s">
        <v>1073</v>
      </c>
      <c r="B90" s="427" t="s">
        <v>1080</v>
      </c>
      <c r="C90" s="427"/>
      <c r="D90" s="427"/>
      <c r="E90" s="427"/>
      <c r="F90" s="71"/>
    </row>
    <row r="91" spans="1:6" s="161" customFormat="1" ht="12.75">
      <c r="A91" s="2" t="s">
        <v>1074</v>
      </c>
      <c r="B91" s="427" t="s">
        <v>1081</v>
      </c>
      <c r="C91" s="427"/>
      <c r="D91" s="427"/>
      <c r="E91" s="427"/>
      <c r="F91" s="71"/>
    </row>
    <row r="92" spans="1:6" s="161" customFormat="1" ht="12.75">
      <c r="A92" s="2" t="s">
        <v>1075</v>
      </c>
      <c r="B92" s="427" t="s">
        <v>1082</v>
      </c>
      <c r="C92" s="427"/>
      <c r="D92" s="427"/>
      <c r="E92" s="427"/>
      <c r="F92" s="71"/>
    </row>
    <row r="93" spans="1:6" s="161" customFormat="1" ht="12.75">
      <c r="A93" s="2"/>
      <c r="B93" s="41"/>
      <c r="C93" s="41"/>
      <c r="D93" s="41"/>
      <c r="E93" s="41"/>
      <c r="F93" s="165"/>
    </row>
    <row r="94" spans="1:6" s="161" customFormat="1" ht="12.75">
      <c r="A94" s="150"/>
      <c r="B94" s="164" t="s">
        <v>360</v>
      </c>
      <c r="F94" s="163"/>
    </row>
    <row r="95" spans="1:6" ht="12.75">
      <c r="A95" s="2" t="s">
        <v>746</v>
      </c>
      <c r="B95" s="427" t="s">
        <v>302</v>
      </c>
      <c r="C95" s="427"/>
      <c r="D95" s="427"/>
      <c r="E95" s="427"/>
      <c r="F95" s="71"/>
    </row>
    <row r="96" spans="1:6" ht="51" customHeight="1">
      <c r="A96" s="20" t="s">
        <v>1067</v>
      </c>
      <c r="B96" s="427" t="s">
        <v>361</v>
      </c>
      <c r="C96" s="427"/>
      <c r="D96" s="427"/>
      <c r="E96" s="427"/>
      <c r="F96" s="71"/>
    </row>
    <row r="97" spans="1:6" ht="27.75" customHeight="1">
      <c r="A97" s="20" t="s">
        <v>1068</v>
      </c>
      <c r="B97" s="427" t="s">
        <v>362</v>
      </c>
      <c r="C97" s="427"/>
      <c r="D97" s="427"/>
      <c r="E97" s="427"/>
      <c r="F97" s="71">
        <f>F95-F96</f>
        <v>0</v>
      </c>
    </row>
    <row r="98" spans="1:6" ht="12.75">
      <c r="A98" s="20" t="s">
        <v>1069</v>
      </c>
      <c r="B98" s="427" t="s">
        <v>1076</v>
      </c>
      <c r="C98" s="427"/>
      <c r="D98" s="427"/>
      <c r="E98" s="427"/>
      <c r="F98" s="71"/>
    </row>
    <row r="99" spans="1:6" ht="12.75">
      <c r="A99" s="2" t="s">
        <v>1070</v>
      </c>
      <c r="B99" s="427" t="s">
        <v>1077</v>
      </c>
      <c r="C99" s="427"/>
      <c r="D99" s="427"/>
      <c r="E99" s="427"/>
      <c r="F99" s="71"/>
    </row>
    <row r="100" spans="1:6" ht="12.75">
      <c r="A100" s="2" t="s">
        <v>1071</v>
      </c>
      <c r="B100" s="427" t="s">
        <v>1078</v>
      </c>
      <c r="C100" s="427"/>
      <c r="D100" s="427"/>
      <c r="E100" s="427"/>
      <c r="F100" s="71"/>
    </row>
    <row r="101" spans="1:6" ht="24.75" customHeight="1">
      <c r="A101" s="2" t="s">
        <v>1072</v>
      </c>
      <c r="B101" s="427" t="s">
        <v>1079</v>
      </c>
      <c r="C101" s="427"/>
      <c r="D101" s="427"/>
      <c r="E101" s="427"/>
      <c r="F101" s="71"/>
    </row>
    <row r="102" spans="1:6" ht="12.75">
      <c r="A102" s="2" t="s">
        <v>1073</v>
      </c>
      <c r="B102" s="427" t="s">
        <v>1080</v>
      </c>
      <c r="C102" s="427"/>
      <c r="D102" s="427"/>
      <c r="E102" s="427"/>
      <c r="F102" s="71"/>
    </row>
    <row r="103" spans="1:6" ht="12.75">
      <c r="A103" s="2" t="s">
        <v>1074</v>
      </c>
      <c r="B103" s="427" t="s">
        <v>1081</v>
      </c>
      <c r="C103" s="427"/>
      <c r="D103" s="427"/>
      <c r="E103" s="427"/>
      <c r="F103" s="71"/>
    </row>
    <row r="104" spans="1:6" ht="12.75">
      <c r="A104" s="2" t="s">
        <v>1075</v>
      </c>
      <c r="B104" s="427" t="s">
        <v>1082</v>
      </c>
      <c r="C104" s="427"/>
      <c r="D104" s="427"/>
      <c r="E104" s="427"/>
      <c r="F104" s="71"/>
    </row>
    <row r="106" spans="1:2" s="203" customFormat="1" ht="12.75">
      <c r="A106" s="267"/>
      <c r="B106" s="277" t="s">
        <v>745</v>
      </c>
    </row>
    <row r="107" spans="1:6" s="203" customFormat="1" ht="65.25" customHeight="1">
      <c r="A107" s="267"/>
      <c r="B107" s="416" t="s">
        <v>176</v>
      </c>
      <c r="C107" s="416"/>
      <c r="D107" s="416"/>
      <c r="E107" s="416"/>
      <c r="F107" s="416"/>
    </row>
    <row r="108" spans="1:6" s="203" customFormat="1" ht="51.75" customHeight="1">
      <c r="A108" s="189" t="s">
        <v>1083</v>
      </c>
      <c r="B108" s="417" t="s">
        <v>177</v>
      </c>
      <c r="C108" s="417"/>
      <c r="D108" s="417"/>
      <c r="E108" s="417"/>
      <c r="F108" s="358">
        <v>0.77</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rowBreaks count="3" manualBreakCount="3">
    <brk id="36" max="255" man="1"/>
    <brk id="66" max="255" man="1"/>
    <brk id="9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DA267"/>
  <sheetViews>
    <sheetView workbookViewId="0" topLeftCell="A1">
      <selection activeCell="H187" sqref="H187"/>
    </sheetView>
  </sheetViews>
  <sheetFormatPr defaultColWidth="9.140625" defaultRowHeight="12.75"/>
  <cols>
    <col min="1" max="1" width="4.421875" style="1" customWidth="1"/>
    <col min="2" max="2" width="27.00390625" style="0" customWidth="1"/>
    <col min="3" max="6" width="14.7109375" style="0" customWidth="1"/>
  </cols>
  <sheetData>
    <row r="1" spans="1:6" ht="18">
      <c r="A1" s="439" t="s">
        <v>1084</v>
      </c>
      <c r="B1" s="483"/>
      <c r="C1" s="483"/>
      <c r="D1" s="483"/>
      <c r="E1" s="483"/>
      <c r="F1" s="483"/>
    </row>
    <row r="3" ht="15.75">
      <c r="B3" s="19" t="s">
        <v>1085</v>
      </c>
    </row>
    <row r="4" spans="1:6" ht="93" customHeight="1">
      <c r="A4" s="2" t="s">
        <v>1010</v>
      </c>
      <c r="B4" s="477" t="s">
        <v>1035</v>
      </c>
      <c r="C4" s="478"/>
      <c r="D4" s="478"/>
      <c r="E4" s="478"/>
      <c r="F4" s="435"/>
    </row>
    <row r="5" spans="1:5" ht="12.75">
      <c r="A5" s="2" t="s">
        <v>1010</v>
      </c>
      <c r="B5" s="421" t="s">
        <v>190</v>
      </c>
      <c r="C5" s="383"/>
      <c r="D5" s="443"/>
      <c r="E5" s="287">
        <v>4535</v>
      </c>
    </row>
    <row r="6" spans="1:5" ht="12.75">
      <c r="A6" s="2" t="s">
        <v>1010</v>
      </c>
      <c r="B6" s="475" t="s">
        <v>191</v>
      </c>
      <c r="C6" s="450"/>
      <c r="D6" s="451"/>
      <c r="E6" s="288">
        <v>5400</v>
      </c>
    </row>
    <row r="7" spans="1:5" ht="12.75">
      <c r="A7" s="2"/>
      <c r="B7" s="13"/>
      <c r="C7" s="33"/>
      <c r="D7" s="33"/>
      <c r="E7" s="289"/>
    </row>
    <row r="8" spans="1:5" ht="12.75">
      <c r="A8" s="2" t="s">
        <v>1010</v>
      </c>
      <c r="B8" s="475" t="s">
        <v>847</v>
      </c>
      <c r="C8" s="450"/>
      <c r="D8" s="451"/>
      <c r="E8" s="288">
        <v>3424</v>
      </c>
    </row>
    <row r="9" spans="1:5" ht="12.75">
      <c r="A9" s="2" t="s">
        <v>1010</v>
      </c>
      <c r="B9" s="475" t="s">
        <v>503</v>
      </c>
      <c r="C9" s="450"/>
      <c r="D9" s="451"/>
      <c r="E9" s="288">
        <v>3979</v>
      </c>
    </row>
    <row r="10" spans="1:5" ht="12.75">
      <c r="A10" s="2"/>
      <c r="B10" s="13"/>
      <c r="C10" s="23"/>
      <c r="D10" s="23"/>
      <c r="E10" s="289"/>
    </row>
    <row r="11" spans="1:5" ht="12.75">
      <c r="A11" s="2" t="s">
        <v>1010</v>
      </c>
      <c r="B11" s="475" t="s">
        <v>491</v>
      </c>
      <c r="C11" s="450"/>
      <c r="D11" s="451"/>
      <c r="E11" s="288">
        <v>1544</v>
      </c>
    </row>
    <row r="12" spans="1:5" ht="12.75">
      <c r="A12" s="2" t="s">
        <v>1010</v>
      </c>
      <c r="B12" s="476" t="s">
        <v>492</v>
      </c>
      <c r="C12" s="450"/>
      <c r="D12" s="451"/>
      <c r="E12" s="288">
        <v>98</v>
      </c>
    </row>
    <row r="13" spans="1:5" ht="12.75">
      <c r="A13" s="2"/>
      <c r="B13" s="13"/>
      <c r="C13" s="23"/>
      <c r="D13" s="23"/>
      <c r="E13" s="289"/>
    </row>
    <row r="14" spans="1:5" ht="12.75">
      <c r="A14" s="2" t="s">
        <v>1010</v>
      </c>
      <c r="B14" s="479" t="s">
        <v>493</v>
      </c>
      <c r="C14" s="450"/>
      <c r="D14" s="451"/>
      <c r="E14" s="288">
        <v>1674</v>
      </c>
    </row>
    <row r="15" spans="1:5" ht="12.75">
      <c r="A15" s="2" t="s">
        <v>1010</v>
      </c>
      <c r="B15" s="476" t="s">
        <v>494</v>
      </c>
      <c r="C15" s="450"/>
      <c r="D15" s="451"/>
      <c r="E15" s="288">
        <v>119</v>
      </c>
    </row>
    <row r="17" spans="1:6" ht="29.25" customHeight="1">
      <c r="A17" s="2" t="s">
        <v>1011</v>
      </c>
      <c r="B17" s="477" t="s">
        <v>495</v>
      </c>
      <c r="C17" s="478"/>
      <c r="D17" s="478"/>
      <c r="E17" s="478"/>
      <c r="F17" s="435"/>
    </row>
    <row r="18" spans="1:6" ht="12.75">
      <c r="A18" s="2"/>
      <c r="B18" s="500"/>
      <c r="C18" s="501"/>
      <c r="D18" s="501"/>
      <c r="E18" s="27" t="s">
        <v>207</v>
      </c>
      <c r="F18" s="27" t="s">
        <v>208</v>
      </c>
    </row>
    <row r="19" spans="1:6" ht="12.75">
      <c r="A19" s="2" t="s">
        <v>1011</v>
      </c>
      <c r="B19" s="467" t="s">
        <v>1086</v>
      </c>
      <c r="C19" s="467"/>
      <c r="D19" s="467"/>
      <c r="E19" s="27"/>
      <c r="F19" s="17" t="s">
        <v>549</v>
      </c>
    </row>
    <row r="20" spans="1:6" ht="12.75">
      <c r="A20" s="2" t="s">
        <v>1011</v>
      </c>
      <c r="B20" s="461" t="s">
        <v>1036</v>
      </c>
      <c r="C20" s="461"/>
      <c r="D20" s="461"/>
      <c r="E20" s="32"/>
      <c r="F20" s="23"/>
    </row>
    <row r="21" spans="1:6" ht="12.75">
      <c r="A21" s="2" t="s">
        <v>1011</v>
      </c>
      <c r="B21" s="469" t="s">
        <v>363</v>
      </c>
      <c r="C21" s="470"/>
      <c r="D21" s="471"/>
      <c r="E21" s="8"/>
      <c r="F21" s="23"/>
    </row>
    <row r="22" spans="1:6" ht="12.75">
      <c r="A22" s="2" t="s">
        <v>1011</v>
      </c>
      <c r="B22" s="472" t="s">
        <v>978</v>
      </c>
      <c r="C22" s="472"/>
      <c r="D22" s="472"/>
      <c r="E22" s="8"/>
      <c r="F22" s="23"/>
    </row>
    <row r="23" spans="1:5" ht="12.75">
      <c r="A23" s="2" t="s">
        <v>1011</v>
      </c>
      <c r="B23" s="472" t="s">
        <v>979</v>
      </c>
      <c r="C23" s="472"/>
      <c r="D23" s="472"/>
      <c r="E23" s="8"/>
    </row>
    <row r="24" spans="1:5" ht="12.75">
      <c r="A24" s="2" t="s">
        <v>1011</v>
      </c>
      <c r="B24" s="219" t="s">
        <v>364</v>
      </c>
      <c r="C24" s="192"/>
      <c r="D24" s="192"/>
      <c r="E24" s="26"/>
    </row>
    <row r="25" spans="1:5" ht="12.75">
      <c r="A25" s="2" t="s">
        <v>1011</v>
      </c>
      <c r="B25" s="463" t="s">
        <v>365</v>
      </c>
      <c r="C25" s="401"/>
      <c r="D25" s="192"/>
      <c r="E25" s="26"/>
    </row>
    <row r="26" spans="1:5" ht="12.75">
      <c r="A26" s="2" t="s">
        <v>1011</v>
      </c>
      <c r="B26" s="463" t="s">
        <v>366</v>
      </c>
      <c r="C26" s="401"/>
      <c r="D26" s="192"/>
      <c r="E26" s="26"/>
    </row>
    <row r="27" spans="2:4" ht="12.75">
      <c r="B27" s="5"/>
      <c r="C27" s="5"/>
      <c r="D27" s="5"/>
    </row>
    <row r="28" spans="1:2" ht="15.75">
      <c r="A28" s="38"/>
      <c r="B28" s="19" t="s">
        <v>1087</v>
      </c>
    </row>
    <row r="29" spans="1:2" ht="12.75">
      <c r="A29" s="2" t="s">
        <v>1009</v>
      </c>
      <c r="B29" s="3" t="s">
        <v>413</v>
      </c>
    </row>
    <row r="30" spans="1:6" ht="25.5" customHeight="1">
      <c r="A30" s="2" t="s">
        <v>1009</v>
      </c>
      <c r="B30" s="427" t="s">
        <v>1088</v>
      </c>
      <c r="C30" s="427"/>
      <c r="D30" s="17" t="s">
        <v>549</v>
      </c>
      <c r="F30" s="23"/>
    </row>
    <row r="31" spans="1:6" ht="24.75" customHeight="1">
      <c r="A31" s="2" t="s">
        <v>1009</v>
      </c>
      <c r="B31" s="474" t="s">
        <v>980</v>
      </c>
      <c r="C31" s="427"/>
      <c r="D31" s="27"/>
      <c r="F31" s="23"/>
    </row>
    <row r="32" spans="1:6" ht="12.75" customHeight="1">
      <c r="A32" s="2" t="s">
        <v>1009</v>
      </c>
      <c r="B32" s="427" t="s">
        <v>981</v>
      </c>
      <c r="C32" s="427"/>
      <c r="D32" s="27"/>
      <c r="F32" s="23"/>
    </row>
    <row r="34" spans="1:6" ht="29.25" customHeight="1">
      <c r="A34" s="2" t="s">
        <v>1012</v>
      </c>
      <c r="B34" s="473" t="s">
        <v>12</v>
      </c>
      <c r="C34" s="473"/>
      <c r="D34" s="473"/>
      <c r="E34" s="473"/>
      <c r="F34" s="435"/>
    </row>
    <row r="35" spans="1:6" ht="12.75">
      <c r="A35" s="2" t="s">
        <v>1012</v>
      </c>
      <c r="B35" s="427" t="s">
        <v>982</v>
      </c>
      <c r="C35" s="427"/>
      <c r="D35" s="17" t="s">
        <v>549</v>
      </c>
      <c r="F35" s="23"/>
    </row>
    <row r="36" spans="1:6" ht="12.75">
      <c r="A36" s="2" t="s">
        <v>1012</v>
      </c>
      <c r="B36" s="474" t="s">
        <v>983</v>
      </c>
      <c r="C36" s="427"/>
      <c r="D36" s="27"/>
      <c r="F36" s="23"/>
    </row>
    <row r="37" spans="1:6" ht="12.75" customHeight="1">
      <c r="A37" s="2" t="s">
        <v>1012</v>
      </c>
      <c r="B37" s="427" t="s">
        <v>984</v>
      </c>
      <c r="C37" s="427"/>
      <c r="D37" s="27"/>
      <c r="F37" s="23"/>
    </row>
    <row r="39" spans="1:6" ht="54.75" customHeight="1">
      <c r="A39" s="2" t="s">
        <v>1013</v>
      </c>
      <c r="B39" s="477" t="s">
        <v>1004</v>
      </c>
      <c r="C39" s="502"/>
      <c r="D39" s="502"/>
      <c r="E39" s="502"/>
      <c r="F39" s="435"/>
    </row>
    <row r="40" spans="1:6" ht="24">
      <c r="A40" s="2" t="s">
        <v>1013</v>
      </c>
      <c r="B40" s="138"/>
      <c r="C40" s="24" t="s">
        <v>13</v>
      </c>
      <c r="D40" s="25" t="s">
        <v>14</v>
      </c>
      <c r="E40" s="39"/>
      <c r="F40" s="26"/>
    </row>
    <row r="41" spans="1:6" ht="12.75">
      <c r="A41" s="2" t="s">
        <v>1013</v>
      </c>
      <c r="B41" s="37" t="s">
        <v>15</v>
      </c>
      <c r="C41" s="27"/>
      <c r="D41" s="28"/>
      <c r="F41" s="26"/>
    </row>
    <row r="42" spans="1:6" ht="12.75">
      <c r="A42" s="2" t="s">
        <v>1013</v>
      </c>
      <c r="B42" s="37" t="s">
        <v>16</v>
      </c>
      <c r="C42" s="17">
        <v>4</v>
      </c>
      <c r="D42" s="240"/>
      <c r="F42" s="26"/>
    </row>
    <row r="43" spans="1:6" ht="12.75">
      <c r="A43" s="2" t="s">
        <v>1013</v>
      </c>
      <c r="B43" s="37" t="s">
        <v>17</v>
      </c>
      <c r="C43" s="17">
        <v>3</v>
      </c>
      <c r="D43" s="240"/>
      <c r="F43" s="26"/>
    </row>
    <row r="44" spans="1:6" ht="12.75">
      <c r="A44" s="2" t="s">
        <v>1013</v>
      </c>
      <c r="B44" s="37" t="s">
        <v>18</v>
      </c>
      <c r="C44" s="17">
        <v>2</v>
      </c>
      <c r="D44" s="240"/>
      <c r="F44" s="26"/>
    </row>
    <row r="45" spans="1:6" ht="25.5">
      <c r="A45" s="2" t="s">
        <v>1013</v>
      </c>
      <c r="B45" s="40" t="s">
        <v>414</v>
      </c>
      <c r="C45" s="17">
        <v>2</v>
      </c>
      <c r="D45" s="240"/>
      <c r="F45" s="26"/>
    </row>
    <row r="46" spans="1:6" ht="12.75">
      <c r="A46" s="2" t="s">
        <v>1013</v>
      </c>
      <c r="B46" s="37" t="s">
        <v>19</v>
      </c>
      <c r="C46" s="17"/>
      <c r="D46" s="240">
        <v>2</v>
      </c>
      <c r="F46" s="26"/>
    </row>
    <row r="47" spans="1:6" ht="12.75">
      <c r="A47" s="2" t="s">
        <v>1013</v>
      </c>
      <c r="B47" s="37" t="s">
        <v>20</v>
      </c>
      <c r="C47" s="17">
        <v>2</v>
      </c>
      <c r="D47" s="240"/>
      <c r="F47" s="26"/>
    </row>
    <row r="48" spans="1:6" ht="12.75">
      <c r="A48" s="2" t="s">
        <v>1013</v>
      </c>
      <c r="B48" s="37" t="s">
        <v>21</v>
      </c>
      <c r="C48" s="17">
        <v>2</v>
      </c>
      <c r="D48" s="240"/>
      <c r="F48" s="26"/>
    </row>
    <row r="49" spans="1:6" ht="12.75">
      <c r="A49" s="2" t="s">
        <v>1013</v>
      </c>
      <c r="B49" s="37" t="s">
        <v>22</v>
      </c>
      <c r="C49" s="27"/>
      <c r="D49" s="28"/>
      <c r="F49" s="26"/>
    </row>
    <row r="50" spans="1:6" ht="12.75">
      <c r="A50" s="2" t="s">
        <v>1013</v>
      </c>
      <c r="B50" s="37" t="s">
        <v>1005</v>
      </c>
      <c r="C50" s="27"/>
      <c r="D50" s="28"/>
      <c r="F50" s="26"/>
    </row>
    <row r="52" ht="15.75">
      <c r="B52" s="29" t="s">
        <v>23</v>
      </c>
    </row>
    <row r="53" spans="1:6" ht="38.25" customHeight="1">
      <c r="A53" s="2" t="s">
        <v>1014</v>
      </c>
      <c r="B53" s="503" t="s">
        <v>1006</v>
      </c>
      <c r="C53" s="504"/>
      <c r="D53" s="504"/>
      <c r="E53" s="504"/>
      <c r="F53" s="435"/>
    </row>
    <row r="54" spans="1:6" ht="12.75">
      <c r="A54" s="2" t="s">
        <v>1014</v>
      </c>
      <c r="B54" s="484" t="s">
        <v>1007</v>
      </c>
      <c r="C54" s="467"/>
      <c r="D54" s="467"/>
      <c r="E54" s="30"/>
      <c r="F54" s="23"/>
    </row>
    <row r="55" spans="1:6" ht="12.75">
      <c r="A55" s="2" t="s">
        <v>1014</v>
      </c>
      <c r="B55" s="382" t="s">
        <v>1041</v>
      </c>
      <c r="C55" s="427"/>
      <c r="D55" s="427"/>
      <c r="E55" s="90"/>
      <c r="F55" s="23"/>
    </row>
    <row r="56" spans="1:6" ht="12.75">
      <c r="A56" s="2" t="s">
        <v>1014</v>
      </c>
      <c r="B56" s="382" t="s">
        <v>1043</v>
      </c>
      <c r="C56" s="382"/>
      <c r="D56" s="382"/>
      <c r="E56" s="30"/>
      <c r="F56" s="23"/>
    </row>
    <row r="57" spans="1:6" ht="12.75">
      <c r="A57" s="2" t="s">
        <v>1014</v>
      </c>
      <c r="B57" s="382" t="s">
        <v>1042</v>
      </c>
      <c r="C57" s="382"/>
      <c r="D57" s="382"/>
      <c r="E57" s="30"/>
      <c r="F57" s="23"/>
    </row>
    <row r="58" spans="1:6" ht="12.75">
      <c r="A58" s="2" t="s">
        <v>1014</v>
      </c>
      <c r="B58" s="485" t="s">
        <v>1008</v>
      </c>
      <c r="C58" s="486"/>
      <c r="D58" s="486"/>
      <c r="E58" s="175"/>
      <c r="F58" s="23"/>
    </row>
    <row r="59" spans="2:5" ht="12.75">
      <c r="B59" s="460"/>
      <c r="C59" s="461"/>
      <c r="D59" s="461"/>
      <c r="E59" s="36"/>
    </row>
    <row r="60" spans="2:4" ht="12.75">
      <c r="B60" s="5"/>
      <c r="C60" s="5"/>
      <c r="D60" s="5"/>
    </row>
    <row r="61" spans="1:6" ht="28.5" customHeight="1">
      <c r="A61" s="2" t="s">
        <v>1015</v>
      </c>
      <c r="B61" s="465" t="s">
        <v>24</v>
      </c>
      <c r="C61" s="465"/>
      <c r="D61" s="465"/>
      <c r="E61" s="465"/>
      <c r="F61" s="466"/>
    </row>
    <row r="62" spans="1:6" ht="25.5">
      <c r="A62" s="2" t="s">
        <v>1015</v>
      </c>
      <c r="B62" s="63"/>
      <c r="C62" s="30" t="s">
        <v>25</v>
      </c>
      <c r="D62" s="30" t="s">
        <v>26</v>
      </c>
      <c r="E62" s="30" t="s">
        <v>27</v>
      </c>
      <c r="F62" s="30" t="s">
        <v>28</v>
      </c>
    </row>
    <row r="63" spans="1:6" ht="15">
      <c r="A63" s="2" t="s">
        <v>1015</v>
      </c>
      <c r="B63" s="49" t="s">
        <v>29</v>
      </c>
      <c r="C63" s="50"/>
      <c r="D63" s="50"/>
      <c r="E63" s="50"/>
      <c r="F63" s="51"/>
    </row>
    <row r="64" spans="1:6" ht="25.5">
      <c r="A64" s="2" t="s">
        <v>1015</v>
      </c>
      <c r="B64" s="220" t="s">
        <v>367</v>
      </c>
      <c r="C64" s="17" t="s">
        <v>548</v>
      </c>
      <c r="D64" s="27"/>
      <c r="E64" s="27"/>
      <c r="F64" s="27"/>
    </row>
    <row r="65" spans="1:6" ht="12.75">
      <c r="A65" s="2" t="s">
        <v>1015</v>
      </c>
      <c r="B65" s="222" t="s">
        <v>30</v>
      </c>
      <c r="C65" s="17" t="s">
        <v>549</v>
      </c>
      <c r="D65" s="27"/>
      <c r="E65" s="27"/>
      <c r="F65" s="27"/>
    </row>
    <row r="66" spans="1:6" ht="12.75">
      <c r="A66" s="2" t="s">
        <v>1015</v>
      </c>
      <c r="B66" s="221" t="s">
        <v>368</v>
      </c>
      <c r="C66" s="17" t="s">
        <v>549</v>
      </c>
      <c r="D66" s="27"/>
      <c r="E66" s="27"/>
      <c r="F66" s="27"/>
    </row>
    <row r="67" spans="1:6" ht="12.75">
      <c r="A67" s="2" t="s">
        <v>1015</v>
      </c>
      <c r="B67" s="222" t="s">
        <v>32</v>
      </c>
      <c r="C67" s="17" t="s">
        <v>549</v>
      </c>
      <c r="D67" s="27"/>
      <c r="E67" s="27"/>
      <c r="F67" s="27"/>
    </row>
    <row r="68" spans="1:6" ht="12.75">
      <c r="A68" s="2" t="s">
        <v>1015</v>
      </c>
      <c r="B68" s="222" t="s">
        <v>369</v>
      </c>
      <c r="C68" s="27"/>
      <c r="D68" s="27"/>
      <c r="E68" s="17" t="s">
        <v>549</v>
      </c>
      <c r="F68" s="27"/>
    </row>
    <row r="69" spans="1:6" ht="12.75">
      <c r="A69" s="2" t="s">
        <v>1015</v>
      </c>
      <c r="B69" s="222" t="s">
        <v>31</v>
      </c>
      <c r="C69" s="27"/>
      <c r="D69" s="27"/>
      <c r="E69" s="17" t="s">
        <v>549</v>
      </c>
      <c r="F69" s="27"/>
    </row>
    <row r="70" spans="1:6" ht="15">
      <c r="A70" s="2" t="s">
        <v>1015</v>
      </c>
      <c r="B70" s="241" t="s">
        <v>33</v>
      </c>
      <c r="C70" s="50"/>
      <c r="D70" s="50"/>
      <c r="E70" s="50"/>
      <c r="F70" s="51"/>
    </row>
    <row r="71" spans="1:6" ht="12.75">
      <c r="A71" s="2" t="s">
        <v>1015</v>
      </c>
      <c r="B71" s="222" t="s">
        <v>34</v>
      </c>
      <c r="C71" s="27"/>
      <c r="D71" s="17"/>
      <c r="E71" s="17"/>
      <c r="F71" s="17" t="s">
        <v>549</v>
      </c>
    </row>
    <row r="72" spans="1:6" ht="12.75">
      <c r="A72" s="2" t="s">
        <v>1015</v>
      </c>
      <c r="B72" s="222" t="s">
        <v>35</v>
      </c>
      <c r="C72" s="27"/>
      <c r="D72" s="17"/>
      <c r="E72" s="17"/>
      <c r="F72" s="17" t="s">
        <v>549</v>
      </c>
    </row>
    <row r="73" spans="1:6" ht="12.75">
      <c r="A73" s="2" t="s">
        <v>1015</v>
      </c>
      <c r="B73" s="222" t="s">
        <v>36</v>
      </c>
      <c r="C73" s="27"/>
      <c r="D73" s="17" t="s">
        <v>549</v>
      </c>
      <c r="E73" s="17"/>
      <c r="F73" s="17"/>
    </row>
    <row r="74" spans="1:6" ht="12.75">
      <c r="A74" s="2" t="s">
        <v>1015</v>
      </c>
      <c r="B74" s="222" t="s">
        <v>37</v>
      </c>
      <c r="C74" s="27"/>
      <c r="D74" s="17"/>
      <c r="E74" s="17"/>
      <c r="F74" s="17" t="s">
        <v>549</v>
      </c>
    </row>
    <row r="75" spans="1:6" ht="12.75">
      <c r="A75" s="2" t="s">
        <v>1015</v>
      </c>
      <c r="B75" s="222" t="s">
        <v>370</v>
      </c>
      <c r="C75" s="27"/>
      <c r="D75" s="17"/>
      <c r="E75" s="17"/>
      <c r="F75" s="17" t="s">
        <v>549</v>
      </c>
    </row>
    <row r="76" spans="1:6" ht="12.75">
      <c r="A76" s="2" t="s">
        <v>1015</v>
      </c>
      <c r="B76" s="222" t="s">
        <v>38</v>
      </c>
      <c r="C76" s="27"/>
      <c r="D76" s="27"/>
      <c r="E76" s="17" t="s">
        <v>549</v>
      </c>
      <c r="F76" s="27"/>
    </row>
    <row r="77" spans="1:6" ht="12.75">
      <c r="A77" s="2" t="s">
        <v>1015</v>
      </c>
      <c r="B77" s="222" t="s">
        <v>39</v>
      </c>
      <c r="C77" s="27"/>
      <c r="D77" s="27"/>
      <c r="E77" s="17" t="s">
        <v>549</v>
      </c>
      <c r="F77" s="27"/>
    </row>
    <row r="78" spans="1:6" ht="12.75">
      <c r="A78" s="2" t="s">
        <v>1015</v>
      </c>
      <c r="B78" s="222" t="s">
        <v>40</v>
      </c>
      <c r="C78" s="27"/>
      <c r="D78" s="27"/>
      <c r="E78" s="27"/>
      <c r="F78" s="17" t="s">
        <v>549</v>
      </c>
    </row>
    <row r="79" spans="1:6" ht="25.5">
      <c r="A79" s="2" t="s">
        <v>1015</v>
      </c>
      <c r="B79" s="242" t="s">
        <v>41</v>
      </c>
      <c r="C79" s="27"/>
      <c r="D79" s="27"/>
      <c r="E79" s="27"/>
      <c r="F79" s="17" t="s">
        <v>549</v>
      </c>
    </row>
    <row r="80" spans="1:6" ht="12.75">
      <c r="A80" s="2" t="s">
        <v>1015</v>
      </c>
      <c r="B80" s="222" t="s">
        <v>371</v>
      </c>
      <c r="C80" s="27"/>
      <c r="D80" s="27"/>
      <c r="E80" s="27"/>
      <c r="F80" s="17" t="s">
        <v>549</v>
      </c>
    </row>
    <row r="81" spans="1:6" ht="12.75">
      <c r="A81" s="2" t="s">
        <v>1015</v>
      </c>
      <c r="B81" s="222" t="s">
        <v>43</v>
      </c>
      <c r="C81" s="27"/>
      <c r="D81" s="27"/>
      <c r="E81" s="27"/>
      <c r="F81" s="17" t="s">
        <v>549</v>
      </c>
    </row>
    <row r="82" spans="1:6" ht="12.75">
      <c r="A82" s="2" t="s">
        <v>1015</v>
      </c>
      <c r="B82" s="31" t="s">
        <v>44</v>
      </c>
      <c r="C82" s="27"/>
      <c r="D82" s="27"/>
      <c r="E82" s="27"/>
      <c r="F82" s="17" t="s">
        <v>549</v>
      </c>
    </row>
    <row r="83" spans="1:6" ht="12.75">
      <c r="A83" s="2" t="s">
        <v>1015</v>
      </c>
      <c r="B83" s="223" t="s">
        <v>372</v>
      </c>
      <c r="C83" s="76"/>
      <c r="D83" s="76"/>
      <c r="E83" s="76"/>
      <c r="F83" s="76"/>
    </row>
    <row r="85" spans="1:2" s="203" customFormat="1" ht="15.75">
      <c r="A85" s="267"/>
      <c r="B85" s="276" t="s">
        <v>45</v>
      </c>
    </row>
    <row r="86" spans="1:8" s="203" customFormat="1" ht="12.75">
      <c r="A86" s="189" t="s">
        <v>1016</v>
      </c>
      <c r="B86" s="308" t="s">
        <v>1032</v>
      </c>
      <c r="C86" s="309"/>
      <c r="D86" s="309"/>
      <c r="E86" s="309"/>
      <c r="F86" s="309"/>
      <c r="G86" s="309"/>
      <c r="H86" s="310"/>
    </row>
    <row r="87" spans="1:8" s="203" customFormat="1" ht="12.75">
      <c r="A87" s="189"/>
      <c r="B87" s="494"/>
      <c r="C87" s="472"/>
      <c r="D87" s="472"/>
      <c r="E87" s="226" t="s">
        <v>207</v>
      </c>
      <c r="F87" s="226" t="s">
        <v>208</v>
      </c>
      <c r="G87" s="309"/>
      <c r="H87" s="310"/>
    </row>
    <row r="88" spans="1:8" s="203" customFormat="1" ht="39.75" customHeight="1">
      <c r="A88" s="189" t="s">
        <v>1033</v>
      </c>
      <c r="B88" s="493" t="s">
        <v>373</v>
      </c>
      <c r="C88" s="398"/>
      <c r="D88" s="399"/>
      <c r="E88" s="251" t="s">
        <v>549</v>
      </c>
      <c r="F88" s="312"/>
      <c r="G88" s="309"/>
      <c r="H88" s="309"/>
    </row>
    <row r="89" spans="1:8" s="203" customFormat="1" ht="26.25" customHeight="1">
      <c r="A89" s="189" t="s">
        <v>1033</v>
      </c>
      <c r="B89" s="505" t="s">
        <v>343</v>
      </c>
      <c r="C89" s="506"/>
      <c r="D89" s="506"/>
      <c r="E89" s="506"/>
      <c r="F89" s="507"/>
      <c r="G89" s="313"/>
      <c r="H89" s="313"/>
    </row>
    <row r="90" spans="1:8" s="203" customFormat="1" ht="12.75" customHeight="1">
      <c r="A90" s="189" t="s">
        <v>1033</v>
      </c>
      <c r="B90" s="314"/>
      <c r="C90" s="495" t="s">
        <v>156</v>
      </c>
      <c r="D90" s="496"/>
      <c r="E90" s="496"/>
      <c r="F90" s="497"/>
      <c r="G90" s="498"/>
      <c r="H90" s="313"/>
    </row>
    <row r="91" spans="1:8" s="203" customFormat="1" ht="24" customHeight="1">
      <c r="A91" s="189" t="s">
        <v>1033</v>
      </c>
      <c r="B91" s="315"/>
      <c r="C91" s="316" t="s">
        <v>982</v>
      </c>
      <c r="D91" s="316" t="s">
        <v>983</v>
      </c>
      <c r="E91" s="316" t="s">
        <v>792</v>
      </c>
      <c r="F91" s="317" t="s">
        <v>793</v>
      </c>
      <c r="G91" s="318" t="s">
        <v>157</v>
      </c>
      <c r="H91" s="313"/>
    </row>
    <row r="92" spans="1:8" s="203" customFormat="1" ht="12.75" customHeight="1">
      <c r="A92" s="189" t="s">
        <v>1033</v>
      </c>
      <c r="B92" s="319" t="s">
        <v>441</v>
      </c>
      <c r="C92" s="320" t="s">
        <v>550</v>
      </c>
      <c r="D92" s="321"/>
      <c r="E92" s="321"/>
      <c r="F92" s="321"/>
      <c r="G92" s="322"/>
      <c r="H92" s="313"/>
    </row>
    <row r="93" spans="1:8" s="203" customFormat="1" ht="12.75" customHeight="1">
      <c r="A93" s="189" t="s">
        <v>1033</v>
      </c>
      <c r="B93" s="319" t="s">
        <v>429</v>
      </c>
      <c r="C93" s="321"/>
      <c r="D93" s="321"/>
      <c r="E93" s="321"/>
      <c r="F93" s="321"/>
      <c r="G93" s="322"/>
      <c r="H93" s="313"/>
    </row>
    <row r="94" spans="1:8" s="203" customFormat="1" ht="12.75" customHeight="1">
      <c r="A94" s="189" t="s">
        <v>1033</v>
      </c>
      <c r="B94" s="319" t="s">
        <v>442</v>
      </c>
      <c r="C94" s="321"/>
      <c r="D94" s="321"/>
      <c r="E94" s="321"/>
      <c r="F94" s="321"/>
      <c r="G94" s="322"/>
      <c r="H94" s="313"/>
    </row>
    <row r="95" spans="1:8" s="203" customFormat="1" ht="25.5">
      <c r="A95" s="189" t="s">
        <v>1033</v>
      </c>
      <c r="B95" s="323" t="s">
        <v>443</v>
      </c>
      <c r="C95" s="321"/>
      <c r="D95" s="321"/>
      <c r="E95" s="321"/>
      <c r="F95" s="321"/>
      <c r="G95" s="322"/>
      <c r="H95" s="313"/>
    </row>
    <row r="96" spans="1:8" s="203" customFormat="1" ht="12.75">
      <c r="A96" s="189" t="s">
        <v>1033</v>
      </c>
      <c r="B96" s="319" t="s">
        <v>430</v>
      </c>
      <c r="C96" s="321"/>
      <c r="D96" s="320" t="s">
        <v>550</v>
      </c>
      <c r="E96" s="321"/>
      <c r="F96" s="321"/>
      <c r="G96" s="322"/>
      <c r="H96" s="313"/>
    </row>
    <row r="97" spans="1:8" s="203" customFormat="1" ht="12.75" customHeight="1">
      <c r="A97" s="189"/>
      <c r="B97" s="324"/>
      <c r="C97" s="325"/>
      <c r="D97" s="325"/>
      <c r="E97" s="325"/>
      <c r="F97" s="325"/>
      <c r="G97" s="326"/>
      <c r="H97" s="313"/>
    </row>
    <row r="98" spans="1:8" s="203" customFormat="1" ht="39" customHeight="1">
      <c r="A98" s="274" t="s">
        <v>206</v>
      </c>
      <c r="B98" s="499" t="s">
        <v>345</v>
      </c>
      <c r="C98" s="499"/>
      <c r="D98" s="499"/>
      <c r="E98" s="499"/>
      <c r="F98" s="499"/>
      <c r="G98" s="499"/>
      <c r="H98" s="313"/>
    </row>
    <row r="99" spans="1:8" s="195" customFormat="1" ht="18.75" customHeight="1">
      <c r="A99" s="274" t="s">
        <v>206</v>
      </c>
      <c r="B99" s="464" t="s">
        <v>431</v>
      </c>
      <c r="C99" s="464"/>
      <c r="D99" s="464"/>
      <c r="E99" s="329"/>
      <c r="F99" s="330"/>
      <c r="G99" s="326"/>
      <c r="H99" s="313"/>
    </row>
    <row r="100" spans="1:8" s="195" customFormat="1" ht="12.75" customHeight="1">
      <c r="A100" s="274" t="s">
        <v>206</v>
      </c>
      <c r="B100" s="464" t="s">
        <v>444</v>
      </c>
      <c r="C100" s="464"/>
      <c r="D100" s="464"/>
      <c r="E100" s="329"/>
      <c r="F100" s="330"/>
      <c r="G100" s="326"/>
      <c r="H100" s="313"/>
    </row>
    <row r="101" spans="1:8" s="195" customFormat="1" ht="12.75" customHeight="1">
      <c r="A101" s="274" t="s">
        <v>206</v>
      </c>
      <c r="B101" s="464" t="s">
        <v>432</v>
      </c>
      <c r="C101" s="464"/>
      <c r="D101" s="464"/>
      <c r="E101" s="251" t="s">
        <v>549</v>
      </c>
      <c r="F101" s="330"/>
      <c r="G101" s="326"/>
      <c r="H101" s="313"/>
    </row>
    <row r="102" spans="1:8" s="195" customFormat="1" ht="12.75" customHeight="1">
      <c r="A102" s="274"/>
      <c r="B102" s="327"/>
      <c r="C102" s="330"/>
      <c r="D102" s="330"/>
      <c r="E102" s="330"/>
      <c r="F102" s="330"/>
      <c r="G102" s="326"/>
      <c r="H102" s="313"/>
    </row>
    <row r="103" spans="1:8" s="195" customFormat="1" ht="12.75" customHeight="1">
      <c r="A103" s="274" t="s">
        <v>802</v>
      </c>
      <c r="B103" s="464" t="s">
        <v>445</v>
      </c>
      <c r="C103" s="464"/>
      <c r="D103" s="464"/>
      <c r="E103" s="464"/>
      <c r="F103" s="464"/>
      <c r="G103" s="464"/>
      <c r="H103" s="313"/>
    </row>
    <row r="104" spans="1:8" s="195" customFormat="1" ht="13.5" customHeight="1">
      <c r="A104" s="274" t="s">
        <v>802</v>
      </c>
      <c r="B104" s="328" t="s">
        <v>446</v>
      </c>
      <c r="C104" s="328"/>
      <c r="D104" s="328"/>
      <c r="E104" s="329"/>
      <c r="F104" s="330"/>
      <c r="G104" s="326"/>
      <c r="H104" s="313"/>
    </row>
    <row r="105" spans="1:8" s="195" customFormat="1" ht="12.75" customHeight="1">
      <c r="A105" s="274" t="s">
        <v>802</v>
      </c>
      <c r="B105" s="328" t="s">
        <v>447</v>
      </c>
      <c r="C105" s="328"/>
      <c r="D105" s="328"/>
      <c r="E105" s="251" t="s">
        <v>549</v>
      </c>
      <c r="F105" s="330"/>
      <c r="G105" s="326"/>
      <c r="H105" s="313"/>
    </row>
    <row r="106" spans="1:8" s="195" customFormat="1" ht="15.75" customHeight="1">
      <c r="A106" s="274" t="s">
        <v>802</v>
      </c>
      <c r="B106" s="327" t="s">
        <v>448</v>
      </c>
      <c r="C106" s="330"/>
      <c r="D106" s="330"/>
      <c r="E106" s="251" t="s">
        <v>549</v>
      </c>
      <c r="F106" s="330"/>
      <c r="G106" s="326"/>
      <c r="H106" s="313"/>
    </row>
    <row r="107" spans="1:8" s="195" customFormat="1" ht="12.75" customHeight="1">
      <c r="A107" s="274" t="s">
        <v>802</v>
      </c>
      <c r="B107" s="285" t="s">
        <v>449</v>
      </c>
      <c r="C107" s="330"/>
      <c r="D107" s="330"/>
      <c r="E107" s="329"/>
      <c r="F107" s="330"/>
      <c r="G107" s="326"/>
      <c r="H107" s="313"/>
    </row>
    <row r="108" spans="1:8" s="195" customFormat="1" ht="28.5" customHeight="1">
      <c r="A108" s="274" t="s">
        <v>802</v>
      </c>
      <c r="B108" s="331" t="s">
        <v>450</v>
      </c>
      <c r="C108" s="330"/>
      <c r="D108" s="330"/>
      <c r="E108" s="329"/>
      <c r="F108" s="330"/>
      <c r="G108" s="326"/>
      <c r="H108" s="313"/>
    </row>
    <row r="109" spans="1:8" s="195" customFormat="1" ht="15" customHeight="1">
      <c r="A109" s="274" t="s">
        <v>802</v>
      </c>
      <c r="B109" s="285" t="s">
        <v>451</v>
      </c>
      <c r="C109" s="330"/>
      <c r="D109" s="330"/>
      <c r="E109" s="329"/>
      <c r="F109" s="330"/>
      <c r="G109" s="326"/>
      <c r="H109" s="313"/>
    </row>
    <row r="110" spans="1:8" s="195" customFormat="1" ht="12.75" customHeight="1">
      <c r="A110" s="274" t="s">
        <v>802</v>
      </c>
      <c r="B110" s="285" t="s">
        <v>344</v>
      </c>
      <c r="C110" s="330"/>
      <c r="D110" s="330"/>
      <c r="E110" s="329"/>
      <c r="F110" s="330"/>
      <c r="G110" s="326"/>
      <c r="H110" s="313"/>
    </row>
    <row r="111" spans="1:8" s="195" customFormat="1" ht="12.75" customHeight="1">
      <c r="A111" s="189"/>
      <c r="B111" s="324"/>
      <c r="C111" s="325"/>
      <c r="D111" s="325"/>
      <c r="E111" s="325"/>
      <c r="F111" s="325"/>
      <c r="G111" s="313"/>
      <c r="H111" s="313"/>
    </row>
    <row r="112" spans="1:8" s="203" customFormat="1" ht="12.75">
      <c r="A112" s="189" t="s">
        <v>803</v>
      </c>
      <c r="B112" s="508" t="s">
        <v>452</v>
      </c>
      <c r="C112" s="509"/>
      <c r="D112" s="509"/>
      <c r="E112" s="509"/>
      <c r="F112" s="509"/>
      <c r="G112" s="313"/>
      <c r="H112" s="313"/>
    </row>
    <row r="113" spans="1:8" s="203" customFormat="1" ht="12.75">
      <c r="A113" s="189" t="s">
        <v>803</v>
      </c>
      <c r="B113" s="311"/>
      <c r="C113" s="251" t="s">
        <v>192</v>
      </c>
      <c r="D113" s="226" t="s">
        <v>208</v>
      </c>
      <c r="E113" s="192"/>
      <c r="F113" s="192"/>
      <c r="G113" s="313"/>
      <c r="H113" s="313"/>
    </row>
    <row r="114" spans="1:8" s="203" customFormat="1" ht="12.75">
      <c r="A114" s="189"/>
      <c r="B114" s="332"/>
      <c r="C114" s="326"/>
      <c r="D114" s="313"/>
      <c r="E114" s="313"/>
      <c r="F114" s="313"/>
      <c r="G114" s="313"/>
      <c r="H114" s="313"/>
    </row>
    <row r="115" spans="1:8" s="203" customFormat="1" ht="12.75">
      <c r="A115" s="267"/>
      <c r="C115" s="290"/>
      <c r="D115" s="333"/>
      <c r="E115" s="334"/>
      <c r="F115" s="292"/>
      <c r="H115" s="313"/>
    </row>
    <row r="116" spans="1:6" s="203" customFormat="1" ht="33.75" customHeight="1">
      <c r="A116" s="189" t="s">
        <v>433</v>
      </c>
      <c r="B116" s="448" t="s">
        <v>437</v>
      </c>
      <c r="C116" s="417"/>
      <c r="D116" s="417"/>
      <c r="E116" s="335">
        <v>39295</v>
      </c>
      <c r="F116" s="292"/>
    </row>
    <row r="117" spans="1:6" s="203" customFormat="1" ht="27" customHeight="1">
      <c r="A117" s="189" t="s">
        <v>433</v>
      </c>
      <c r="B117" s="417" t="s">
        <v>436</v>
      </c>
      <c r="C117" s="417"/>
      <c r="D117" s="417"/>
      <c r="E117" s="336"/>
      <c r="F117" s="292"/>
    </row>
    <row r="118" spans="1:6" s="203" customFormat="1" ht="27" customHeight="1">
      <c r="A118" s="189"/>
      <c r="B118" s="337"/>
      <c r="C118" s="337"/>
      <c r="D118" s="337"/>
      <c r="E118" s="338"/>
      <c r="F118" s="292"/>
    </row>
    <row r="119" spans="1:6" s="203" customFormat="1" ht="13.5" customHeight="1">
      <c r="A119" s="189" t="s">
        <v>435</v>
      </c>
      <c r="B119" s="490" t="s">
        <v>804</v>
      </c>
      <c r="C119" s="491"/>
      <c r="D119" s="491"/>
      <c r="E119" s="491"/>
      <c r="F119" s="492"/>
    </row>
    <row r="120" spans="1:6" s="203" customFormat="1" ht="27" customHeight="1">
      <c r="A120" s="189" t="s">
        <v>435</v>
      </c>
      <c r="B120" s="487" t="s">
        <v>193</v>
      </c>
      <c r="C120" s="488"/>
      <c r="D120" s="488"/>
      <c r="E120" s="488"/>
      <c r="F120" s="489"/>
    </row>
    <row r="121" spans="1:6" s="203" customFormat="1" ht="12.75">
      <c r="A121" s="189"/>
      <c r="B121" s="339"/>
      <c r="C121" s="339"/>
      <c r="D121" s="339"/>
      <c r="E121" s="338"/>
      <c r="F121" s="292"/>
    </row>
    <row r="122" spans="1:7" s="203" customFormat="1" ht="15.75" customHeight="1">
      <c r="A122" s="189" t="s">
        <v>453</v>
      </c>
      <c r="B122" s="480" t="s">
        <v>454</v>
      </c>
      <c r="C122" s="481"/>
      <c r="D122" s="481"/>
      <c r="E122" s="481"/>
      <c r="F122" s="481"/>
      <c r="G122" s="313"/>
    </row>
    <row r="123" spans="1:8" s="203" customFormat="1" ht="17.25" customHeight="1">
      <c r="A123" s="189" t="s">
        <v>453</v>
      </c>
      <c r="B123" s="323" t="s">
        <v>455</v>
      </c>
      <c r="C123" s="340" t="s">
        <v>549</v>
      </c>
      <c r="D123" s="315"/>
      <c r="E123" s="315"/>
      <c r="F123" s="310"/>
      <c r="G123" s="313"/>
      <c r="H123" s="313"/>
    </row>
    <row r="124" spans="1:8" s="203" customFormat="1" ht="12.75">
      <c r="A124" s="189" t="s">
        <v>453</v>
      </c>
      <c r="B124" s="323" t="s">
        <v>1031</v>
      </c>
      <c r="C124" s="340" t="s">
        <v>549</v>
      </c>
      <c r="D124" s="315"/>
      <c r="E124" s="315"/>
      <c r="F124" s="310"/>
      <c r="H124" s="313"/>
    </row>
    <row r="125" spans="1:6" s="203" customFormat="1" ht="12.75">
      <c r="A125" s="189" t="s">
        <v>453</v>
      </c>
      <c r="B125" s="323" t="s">
        <v>434</v>
      </c>
      <c r="C125" s="340" t="s">
        <v>549</v>
      </c>
      <c r="D125" s="315"/>
      <c r="E125" s="315"/>
      <c r="F125" s="310"/>
    </row>
    <row r="126" spans="1:6" s="203" customFormat="1" ht="12.75">
      <c r="A126" s="189" t="s">
        <v>453</v>
      </c>
      <c r="B126" s="323" t="s">
        <v>456</v>
      </c>
      <c r="C126" s="340" t="s">
        <v>549</v>
      </c>
      <c r="D126" s="315"/>
      <c r="E126" s="315"/>
      <c r="F126" s="310"/>
    </row>
    <row r="127" spans="1:6" s="203" customFormat="1" ht="12.75">
      <c r="A127" s="189" t="s">
        <v>453</v>
      </c>
      <c r="B127" s="275" t="s">
        <v>457</v>
      </c>
      <c r="C127" s="340" t="s">
        <v>549</v>
      </c>
      <c r="D127" s="341"/>
      <c r="E127" s="342"/>
      <c r="F127" s="292"/>
    </row>
    <row r="128" spans="1:5" s="203" customFormat="1" ht="12.75">
      <c r="A128" s="189" t="s">
        <v>453</v>
      </c>
      <c r="B128" s="323" t="s">
        <v>458</v>
      </c>
      <c r="C128" s="340" t="s">
        <v>549</v>
      </c>
      <c r="D128" s="285"/>
      <c r="E128" s="285"/>
    </row>
    <row r="129" spans="1:5" s="203" customFormat="1" ht="12.75">
      <c r="A129" s="189" t="s">
        <v>453</v>
      </c>
      <c r="B129" s="323" t="s">
        <v>459</v>
      </c>
      <c r="C129" s="516" t="s">
        <v>194</v>
      </c>
      <c r="D129" s="517"/>
      <c r="E129" s="518"/>
    </row>
    <row r="130" spans="1:6" s="203" customFormat="1" ht="12.75">
      <c r="A130" s="189"/>
      <c r="B130" s="337"/>
      <c r="C130" s="337"/>
      <c r="D130" s="337"/>
      <c r="E130" s="338"/>
      <c r="F130" s="292"/>
    </row>
    <row r="131" spans="1:6" s="203" customFormat="1" ht="15.75">
      <c r="A131" s="267"/>
      <c r="B131" s="276" t="s">
        <v>46</v>
      </c>
      <c r="C131" s="290"/>
      <c r="D131" s="291"/>
      <c r="F131" s="292"/>
    </row>
    <row r="132" spans="1:6" s="203" customFormat="1" ht="39" customHeight="1">
      <c r="A132" s="267"/>
      <c r="B132" s="468" t="s">
        <v>346</v>
      </c>
      <c r="C132" s="416"/>
      <c r="D132" s="416"/>
      <c r="E132" s="416"/>
      <c r="F132" s="416"/>
    </row>
    <row r="133" spans="1:6" s="203" customFormat="1" ht="41.25" customHeight="1">
      <c r="A133" s="267"/>
      <c r="B133" s="276"/>
      <c r="C133" s="290"/>
      <c r="D133" s="291"/>
      <c r="F133" s="292"/>
    </row>
    <row r="134" spans="1:11" s="203" customFormat="1" ht="98.25" customHeight="1">
      <c r="A134" s="189" t="s">
        <v>1017</v>
      </c>
      <c r="B134" s="510" t="s">
        <v>1053</v>
      </c>
      <c r="C134" s="482"/>
      <c r="D134" s="482"/>
      <c r="E134" s="482"/>
      <c r="F134" s="482"/>
      <c r="H134" s="295"/>
      <c r="I134" s="239"/>
      <c r="J134" s="239"/>
      <c r="K134" s="239"/>
    </row>
    <row r="135" spans="1:8" s="203" customFormat="1" ht="13.5" customHeight="1">
      <c r="A135" s="189"/>
      <c r="B135" s="293"/>
      <c r="C135" s="294"/>
      <c r="D135" s="294"/>
      <c r="E135" s="294"/>
      <c r="F135" s="294"/>
      <c r="H135" s="296"/>
    </row>
    <row r="136" spans="1:6" s="203" customFormat="1" ht="12.75">
      <c r="A136" s="189" t="s">
        <v>1017</v>
      </c>
      <c r="B136" s="297" t="s">
        <v>47</v>
      </c>
      <c r="C136" s="298">
        <v>0.921</v>
      </c>
      <c r="D136" s="448" t="s">
        <v>48</v>
      </c>
      <c r="E136" s="511"/>
      <c r="F136" s="299">
        <v>3164</v>
      </c>
    </row>
    <row r="137" spans="1:6" s="203" customFormat="1" ht="12.75">
      <c r="A137" s="189" t="s">
        <v>1017</v>
      </c>
      <c r="B137" s="297" t="s">
        <v>49</v>
      </c>
      <c r="C137" s="298">
        <v>0.294</v>
      </c>
      <c r="D137" s="448" t="s">
        <v>50</v>
      </c>
      <c r="E137" s="511"/>
      <c r="F137" s="299">
        <v>1010</v>
      </c>
    </row>
    <row r="138" spans="1:6" s="203" customFormat="1" ht="12.75">
      <c r="A138" s="189"/>
      <c r="B138" s="293"/>
      <c r="C138" s="294"/>
      <c r="D138" s="294"/>
      <c r="E138" s="294"/>
      <c r="F138" s="294"/>
    </row>
    <row r="139" spans="1:4" s="203" customFormat="1" ht="12.75">
      <c r="A139" s="189" t="s">
        <v>1017</v>
      </c>
      <c r="B139" s="300"/>
      <c r="C139" s="301" t="s">
        <v>51</v>
      </c>
      <c r="D139" s="301" t="s">
        <v>52</v>
      </c>
    </row>
    <row r="140" spans="1:4" s="203" customFormat="1" ht="12.75">
      <c r="A140" s="189" t="s">
        <v>1017</v>
      </c>
      <c r="B140" s="252" t="s">
        <v>1054</v>
      </c>
      <c r="C140" s="370">
        <v>460</v>
      </c>
      <c r="D140" s="370">
        <v>580</v>
      </c>
    </row>
    <row r="141" spans="1:4" s="203" customFormat="1" ht="12.75">
      <c r="A141" s="189" t="s">
        <v>1017</v>
      </c>
      <c r="B141" s="252" t="s">
        <v>374</v>
      </c>
      <c r="C141" s="370">
        <v>490</v>
      </c>
      <c r="D141" s="370">
        <v>610</v>
      </c>
    </row>
    <row r="142" spans="1:4" s="203" customFormat="1" ht="12.75">
      <c r="A142" s="189"/>
      <c r="B142" s="252" t="s">
        <v>1055</v>
      </c>
      <c r="C142" s="370"/>
      <c r="D142" s="370"/>
    </row>
    <row r="143" spans="1:4" s="203" customFormat="1" ht="12.75">
      <c r="A143" s="189"/>
      <c r="B143" s="252" t="s">
        <v>1056</v>
      </c>
      <c r="C143" s="370"/>
      <c r="D143" s="370"/>
    </row>
    <row r="144" spans="1:4" s="203" customFormat="1" ht="12.75">
      <c r="A144" s="189" t="s">
        <v>1017</v>
      </c>
      <c r="B144" s="252" t="s">
        <v>53</v>
      </c>
      <c r="C144" s="370">
        <v>19</v>
      </c>
      <c r="D144" s="370">
        <v>24</v>
      </c>
    </row>
    <row r="145" spans="1:4" s="203" customFormat="1" ht="12.75">
      <c r="A145" s="189" t="s">
        <v>1017</v>
      </c>
      <c r="B145" s="252" t="s">
        <v>55</v>
      </c>
      <c r="C145" s="370">
        <v>18</v>
      </c>
      <c r="D145" s="370">
        <v>25</v>
      </c>
    </row>
    <row r="146" spans="1:4" s="203" customFormat="1" ht="12.75">
      <c r="A146" s="189" t="s">
        <v>1017</v>
      </c>
      <c r="B146" s="252" t="s">
        <v>54</v>
      </c>
      <c r="C146" s="370">
        <v>18</v>
      </c>
      <c r="D146" s="370">
        <v>24</v>
      </c>
    </row>
    <row r="147" spans="1:4" s="203" customFormat="1" ht="12.75">
      <c r="A147" s="189" t="s">
        <v>1017</v>
      </c>
      <c r="B147" s="252" t="s">
        <v>1057</v>
      </c>
      <c r="C147" s="370"/>
      <c r="D147" s="370"/>
    </row>
    <row r="148" spans="1:4" s="203" customFormat="1" ht="12.75">
      <c r="A148" s="267"/>
      <c r="C148" s="371"/>
      <c r="D148" s="371"/>
    </row>
    <row r="149" spans="1:6" s="203" customFormat="1" ht="12.75">
      <c r="A149" s="189" t="s">
        <v>1017</v>
      </c>
      <c r="B149" s="512" t="s">
        <v>848</v>
      </c>
      <c r="C149" s="513"/>
      <c r="D149" s="513"/>
      <c r="E149" s="513"/>
      <c r="F149" s="513"/>
    </row>
    <row r="150" spans="1:5" s="203" customFormat="1" ht="25.5">
      <c r="A150" s="189" t="s">
        <v>1017</v>
      </c>
      <c r="B150" s="300"/>
      <c r="C150" s="372" t="s">
        <v>1054</v>
      </c>
      <c r="D150" s="301" t="s">
        <v>374</v>
      </c>
      <c r="E150" s="301" t="s">
        <v>1055</v>
      </c>
    </row>
    <row r="151" spans="1:5" s="203" customFormat="1" ht="12.75">
      <c r="A151" s="189" t="s">
        <v>1017</v>
      </c>
      <c r="B151" s="252" t="s">
        <v>56</v>
      </c>
      <c r="C151" s="304">
        <v>0.0272</v>
      </c>
      <c r="D151" s="304">
        <v>0.0512</v>
      </c>
      <c r="E151" s="304"/>
    </row>
    <row r="152" spans="1:5" s="203" customFormat="1" ht="12.75">
      <c r="A152" s="189" t="s">
        <v>1017</v>
      </c>
      <c r="B152" s="252" t="s">
        <v>57</v>
      </c>
      <c r="C152" s="304">
        <v>0.1838</v>
      </c>
      <c r="D152" s="304">
        <v>0.2412</v>
      </c>
      <c r="E152" s="304"/>
    </row>
    <row r="153" spans="1:5" s="203" customFormat="1" ht="12.75">
      <c r="A153" s="189" t="s">
        <v>1017</v>
      </c>
      <c r="B153" s="252" t="s">
        <v>377</v>
      </c>
      <c r="C153" s="304">
        <v>0.3894</v>
      </c>
      <c r="D153" s="304">
        <v>0.43</v>
      </c>
      <c r="E153" s="304"/>
    </row>
    <row r="154" spans="1:5" s="203" customFormat="1" ht="12.75">
      <c r="A154" s="189" t="s">
        <v>1017</v>
      </c>
      <c r="B154" s="252" t="s">
        <v>378</v>
      </c>
      <c r="C154" s="304">
        <v>0.3407</v>
      </c>
      <c r="D154" s="304">
        <v>0.2469</v>
      </c>
      <c r="E154" s="304"/>
    </row>
    <row r="155" spans="1:5" s="203" customFormat="1" ht="12.75">
      <c r="A155" s="189" t="s">
        <v>1017</v>
      </c>
      <c r="B155" s="252" t="s">
        <v>379</v>
      </c>
      <c r="C155" s="304">
        <v>0.0544</v>
      </c>
      <c r="D155" s="304">
        <v>0.0285</v>
      </c>
      <c r="E155" s="304"/>
    </row>
    <row r="156" spans="1:5" s="203" customFormat="1" ht="12.75">
      <c r="A156" s="189" t="s">
        <v>1017</v>
      </c>
      <c r="B156" s="252" t="s">
        <v>380</v>
      </c>
      <c r="C156" s="304">
        <v>0.0045</v>
      </c>
      <c r="D156" s="304">
        <v>0.0022</v>
      </c>
      <c r="E156" s="304"/>
    </row>
    <row r="157" spans="1:5" s="203" customFormat="1" ht="12.75">
      <c r="A157" s="267"/>
      <c r="B157" s="252" t="s">
        <v>405</v>
      </c>
      <c r="C157" s="304">
        <f>SUM(C151:C156)</f>
        <v>1</v>
      </c>
      <c r="D157" s="304">
        <f>SUM(D151:D156)</f>
        <v>0.9999999999999999</v>
      </c>
      <c r="E157" s="304">
        <f>SUM(E151:E156)</f>
        <v>0</v>
      </c>
    </row>
    <row r="158" spans="1:5" s="203" customFormat="1" ht="12.75">
      <c r="A158" s="189" t="s">
        <v>1017</v>
      </c>
      <c r="B158" s="300"/>
      <c r="C158" s="301" t="s">
        <v>53</v>
      </c>
      <c r="D158" s="301" t="s">
        <v>54</v>
      </c>
      <c r="E158" s="301" t="s">
        <v>55</v>
      </c>
    </row>
    <row r="159" spans="1:5" s="203" customFormat="1" ht="12.75">
      <c r="A159" s="189" t="s">
        <v>1017</v>
      </c>
      <c r="B159" s="252" t="s">
        <v>381</v>
      </c>
      <c r="C159" s="302">
        <v>0.0385</v>
      </c>
      <c r="D159" s="302">
        <v>0.0535</v>
      </c>
      <c r="E159" s="302">
        <v>0.0545</v>
      </c>
    </row>
    <row r="160" spans="1:5" s="203" customFormat="1" ht="12.75">
      <c r="A160" s="189" t="s">
        <v>1017</v>
      </c>
      <c r="B160" s="252" t="s">
        <v>382</v>
      </c>
      <c r="C160" s="302">
        <v>0.2604</v>
      </c>
      <c r="D160" s="302">
        <v>0.2287</v>
      </c>
      <c r="E160" s="302">
        <v>0.3337</v>
      </c>
    </row>
    <row r="161" spans="1:5" s="203" customFormat="1" ht="12.75">
      <c r="A161" s="189" t="s">
        <v>1017</v>
      </c>
      <c r="B161" s="252" t="s">
        <v>383</v>
      </c>
      <c r="C161" s="302">
        <v>0.5743</v>
      </c>
      <c r="D161" s="302">
        <v>0.4871</v>
      </c>
      <c r="E161" s="302">
        <v>0.4327</v>
      </c>
    </row>
    <row r="162" spans="1:5" s="203" customFormat="1" ht="12.75">
      <c r="A162" s="189" t="s">
        <v>1017</v>
      </c>
      <c r="B162" s="303" t="s">
        <v>384</v>
      </c>
      <c r="C162" s="302">
        <v>0.1248</v>
      </c>
      <c r="D162" s="302">
        <v>0.2</v>
      </c>
      <c r="E162" s="302">
        <v>0.1781</v>
      </c>
    </row>
    <row r="163" spans="1:5" s="203" customFormat="1" ht="12.75">
      <c r="A163" s="189" t="s">
        <v>1017</v>
      </c>
      <c r="B163" s="303" t="s">
        <v>385</v>
      </c>
      <c r="C163" s="302">
        <v>0.002</v>
      </c>
      <c r="D163" s="302">
        <v>0.0307</v>
      </c>
      <c r="E163" s="302">
        <v>0.001</v>
      </c>
    </row>
    <row r="164" spans="1:5" s="203" customFormat="1" ht="12.75">
      <c r="A164" s="189" t="s">
        <v>1017</v>
      </c>
      <c r="B164" s="252" t="s">
        <v>386</v>
      </c>
      <c r="C164" s="302">
        <v>0</v>
      </c>
      <c r="D164" s="302">
        <v>0</v>
      </c>
      <c r="E164" s="302">
        <v>0</v>
      </c>
    </row>
    <row r="165" spans="1:5" s="203" customFormat="1" ht="12.75">
      <c r="A165" s="267"/>
      <c r="B165" s="252" t="s">
        <v>405</v>
      </c>
      <c r="C165" s="304">
        <f>SUM(C159:C164)</f>
        <v>1</v>
      </c>
      <c r="D165" s="304">
        <f>SUM(D159:D164)</f>
        <v>1</v>
      </c>
      <c r="E165" s="304">
        <f>SUM(E159:E164)</f>
        <v>1</v>
      </c>
    </row>
    <row r="166" spans="1:6" s="203" customFormat="1" ht="39.75" customHeight="1">
      <c r="A166" s="189" t="s">
        <v>1018</v>
      </c>
      <c r="B166" s="482" t="s">
        <v>772</v>
      </c>
      <c r="C166" s="482"/>
      <c r="D166" s="482"/>
      <c r="E166" s="482"/>
      <c r="F166" s="482"/>
    </row>
    <row r="167" spans="1:6" s="203" customFormat="1" ht="12.75">
      <c r="A167" s="189" t="s">
        <v>1018</v>
      </c>
      <c r="B167" s="515" t="s">
        <v>387</v>
      </c>
      <c r="C167" s="515"/>
      <c r="D167" s="515"/>
      <c r="E167" s="305">
        <v>0.215</v>
      </c>
      <c r="F167" s="290"/>
    </row>
    <row r="168" spans="1:6" s="203" customFormat="1" ht="12.75">
      <c r="A168" s="189" t="s">
        <v>1018</v>
      </c>
      <c r="B168" s="417" t="s">
        <v>388</v>
      </c>
      <c r="C168" s="417"/>
      <c r="D168" s="417"/>
      <c r="E168" s="305">
        <v>0.5306</v>
      </c>
      <c r="F168" s="290"/>
    </row>
    <row r="169" spans="1:6" s="203" customFormat="1" ht="12.75">
      <c r="A169" s="189" t="s">
        <v>1018</v>
      </c>
      <c r="B169" s="417" t="s">
        <v>389</v>
      </c>
      <c r="C169" s="417"/>
      <c r="D169" s="417"/>
      <c r="E169" s="305">
        <v>0.8298</v>
      </c>
      <c r="F169" s="306" t="s">
        <v>209</v>
      </c>
    </row>
    <row r="170" spans="1:6" s="203" customFormat="1" ht="12.75">
      <c r="A170" s="189" t="s">
        <v>1018</v>
      </c>
      <c r="B170" s="417" t="s">
        <v>825</v>
      </c>
      <c r="C170" s="417"/>
      <c r="D170" s="417"/>
      <c r="E170" s="305">
        <v>0.17</v>
      </c>
      <c r="F170" s="306" t="s">
        <v>210</v>
      </c>
    </row>
    <row r="171" spans="1:6" s="203" customFormat="1" ht="12.75">
      <c r="A171" s="189" t="s">
        <v>1018</v>
      </c>
      <c r="B171" s="417" t="s">
        <v>826</v>
      </c>
      <c r="C171" s="417"/>
      <c r="D171" s="417"/>
      <c r="E171" s="305">
        <v>0.0306</v>
      </c>
      <c r="F171" s="290"/>
    </row>
    <row r="172" spans="1:6" s="203" customFormat="1" ht="26.25" customHeight="1">
      <c r="A172" s="189" t="s">
        <v>1018</v>
      </c>
      <c r="B172" s="514" t="s">
        <v>415</v>
      </c>
      <c r="C172" s="398"/>
      <c r="D172" s="398"/>
      <c r="E172" s="498"/>
      <c r="F172" s="373">
        <v>0.76</v>
      </c>
    </row>
    <row r="173" spans="1:6" s="203" customFormat="1" ht="25.5" customHeight="1">
      <c r="A173" s="267"/>
      <c r="F173" s="292"/>
    </row>
    <row r="174" spans="1:6" s="203" customFormat="1" ht="38.25" customHeight="1">
      <c r="A174" s="189" t="s">
        <v>1019</v>
      </c>
      <c r="B174" s="468" t="s">
        <v>499</v>
      </c>
      <c r="C174" s="416"/>
      <c r="D174" s="416"/>
      <c r="E174" s="416"/>
      <c r="F174" s="416"/>
    </row>
    <row r="175" spans="1:6" s="203" customFormat="1" ht="12.75">
      <c r="A175" s="189" t="s">
        <v>1019</v>
      </c>
      <c r="B175" s="417" t="s">
        <v>460</v>
      </c>
      <c r="C175" s="417"/>
      <c r="D175" s="374">
        <v>0.2346</v>
      </c>
      <c r="F175" s="290"/>
    </row>
    <row r="176" spans="1:6" s="203" customFormat="1" ht="12.75">
      <c r="A176" s="189" t="s">
        <v>1019</v>
      </c>
      <c r="B176" s="417" t="s">
        <v>461</v>
      </c>
      <c r="C176" s="417"/>
      <c r="D176" s="374">
        <v>0.2037</v>
      </c>
      <c r="F176" s="290"/>
    </row>
    <row r="177" spans="1:6" s="203" customFormat="1" ht="12.75">
      <c r="A177" s="189" t="s">
        <v>1019</v>
      </c>
      <c r="B177" s="417" t="s">
        <v>462</v>
      </c>
      <c r="C177" s="417"/>
      <c r="D177" s="374">
        <v>0.2037</v>
      </c>
      <c r="F177" s="290"/>
    </row>
    <row r="178" spans="1:6" s="203" customFormat="1" ht="12.75">
      <c r="A178" s="189" t="s">
        <v>1019</v>
      </c>
      <c r="B178" s="417" t="s">
        <v>463</v>
      </c>
      <c r="C178" s="417"/>
      <c r="D178" s="374">
        <v>0.142</v>
      </c>
      <c r="F178" s="290"/>
    </row>
    <row r="179" spans="1:6" s="203" customFormat="1" ht="12.75">
      <c r="A179" s="189" t="s">
        <v>1019</v>
      </c>
      <c r="B179" s="417" t="s">
        <v>464</v>
      </c>
      <c r="C179" s="417"/>
      <c r="D179" s="374">
        <v>0.1605</v>
      </c>
      <c r="F179" s="290"/>
    </row>
    <row r="180" spans="1:6" s="203" customFormat="1" ht="12.75">
      <c r="A180" s="189" t="s">
        <v>1019</v>
      </c>
      <c r="B180" s="417" t="s">
        <v>523</v>
      </c>
      <c r="C180" s="417"/>
      <c r="D180" s="374">
        <v>0.0494</v>
      </c>
      <c r="F180" s="290"/>
    </row>
    <row r="181" spans="1:6" s="203" customFormat="1" ht="12.75">
      <c r="A181" s="189" t="s">
        <v>1019</v>
      </c>
      <c r="B181" s="417" t="s">
        <v>827</v>
      </c>
      <c r="C181" s="417"/>
      <c r="D181" s="374">
        <v>0.0061</v>
      </c>
      <c r="F181" s="290"/>
    </row>
    <row r="182" spans="1:6" s="203" customFormat="1" ht="12.75">
      <c r="A182" s="189" t="s">
        <v>1019</v>
      </c>
      <c r="B182" s="417" t="s">
        <v>828</v>
      </c>
      <c r="C182" s="417"/>
      <c r="D182" s="374">
        <v>0</v>
      </c>
      <c r="F182" s="290"/>
    </row>
    <row r="183" spans="1:6" s="203" customFormat="1" ht="12.75">
      <c r="A183" s="267"/>
      <c r="B183" s="389" t="s">
        <v>405</v>
      </c>
      <c r="C183" s="390"/>
      <c r="D183" s="377">
        <f>SUM(D175:D182)</f>
        <v>1</v>
      </c>
      <c r="F183" s="334"/>
    </row>
    <row r="184" spans="1:7" s="203" customFormat="1" ht="12.75">
      <c r="A184" s="375"/>
      <c r="B184" s="378"/>
      <c r="C184" s="378"/>
      <c r="D184" s="378"/>
      <c r="E184" s="378"/>
      <c r="F184" s="378"/>
      <c r="G184" s="378"/>
    </row>
    <row r="185" spans="1:105" s="378" customFormat="1" ht="31.5" customHeight="1">
      <c r="A185" s="189" t="s">
        <v>1020</v>
      </c>
      <c r="B185" s="446" t="s">
        <v>500</v>
      </c>
      <c r="C185" s="447"/>
      <c r="D185" s="447"/>
      <c r="E185" s="379">
        <v>3.35</v>
      </c>
      <c r="F185" s="380"/>
      <c r="G185" s="203"/>
      <c r="H185" s="334"/>
      <c r="I185" s="334"/>
      <c r="J185" s="334"/>
      <c r="K185" s="334"/>
      <c r="L185" s="334"/>
      <c r="M185" s="334"/>
      <c r="N185" s="334"/>
      <c r="O185" s="334"/>
      <c r="P185" s="334"/>
      <c r="Q185" s="334"/>
      <c r="R185" s="334"/>
      <c r="S185" s="334"/>
      <c r="T185" s="334"/>
      <c r="U185" s="334"/>
      <c r="V185" s="334"/>
      <c r="W185" s="334"/>
      <c r="X185" s="334"/>
      <c r="Y185" s="334"/>
      <c r="Z185" s="334"/>
      <c r="AA185" s="334"/>
      <c r="AB185" s="334"/>
      <c r="AC185" s="334"/>
      <c r="AD185" s="334"/>
      <c r="AE185" s="334"/>
      <c r="AF185" s="334"/>
      <c r="AG185" s="334"/>
      <c r="AH185" s="334"/>
      <c r="AI185" s="334"/>
      <c r="AJ185" s="334"/>
      <c r="AK185" s="334"/>
      <c r="AL185" s="334"/>
      <c r="AM185" s="334"/>
      <c r="AN185" s="334"/>
      <c r="AO185" s="334"/>
      <c r="AP185" s="334"/>
      <c r="AQ185" s="334"/>
      <c r="AR185" s="334"/>
      <c r="AS185" s="334"/>
      <c r="AT185" s="334"/>
      <c r="AU185" s="334"/>
      <c r="AV185" s="334"/>
      <c r="AW185" s="334"/>
      <c r="AX185" s="334"/>
      <c r="AY185" s="334"/>
      <c r="AZ185" s="334"/>
      <c r="BA185" s="334"/>
      <c r="BB185" s="334"/>
      <c r="BC185" s="334"/>
      <c r="BD185" s="334"/>
      <c r="BE185" s="334"/>
      <c r="BF185" s="334"/>
      <c r="BG185" s="334"/>
      <c r="BH185" s="334"/>
      <c r="BI185" s="334"/>
      <c r="BJ185" s="334"/>
      <c r="BK185" s="334"/>
      <c r="BL185" s="334"/>
      <c r="BM185" s="334"/>
      <c r="BN185" s="334"/>
      <c r="BO185" s="334"/>
      <c r="BP185" s="334"/>
      <c r="BQ185" s="334"/>
      <c r="BR185" s="334"/>
      <c r="BS185" s="334"/>
      <c r="BT185" s="334"/>
      <c r="BU185" s="334"/>
      <c r="BV185" s="334"/>
      <c r="BW185" s="334"/>
      <c r="BX185" s="334"/>
      <c r="BY185" s="334"/>
      <c r="BZ185" s="334"/>
      <c r="CA185" s="334"/>
      <c r="CB185" s="334"/>
      <c r="CC185" s="334"/>
      <c r="CD185" s="334"/>
      <c r="CE185" s="334"/>
      <c r="CF185" s="334"/>
      <c r="CG185" s="334"/>
      <c r="CH185" s="334"/>
      <c r="CI185" s="334"/>
      <c r="CJ185" s="334"/>
      <c r="CK185" s="334"/>
      <c r="CL185" s="334"/>
      <c r="CM185" s="334"/>
      <c r="CN185" s="334"/>
      <c r="CO185" s="334"/>
      <c r="CP185" s="334"/>
      <c r="CQ185" s="334"/>
      <c r="CR185" s="334"/>
      <c r="CS185" s="334"/>
      <c r="CT185" s="334"/>
      <c r="CU185" s="334"/>
      <c r="CV185" s="334"/>
      <c r="CW185" s="334"/>
      <c r="CX185" s="334"/>
      <c r="CY185" s="334"/>
      <c r="CZ185" s="334"/>
      <c r="DA185" s="334"/>
    </row>
    <row r="186" spans="1:6" s="203" customFormat="1" ht="27" customHeight="1">
      <c r="A186" s="189" t="s">
        <v>1020</v>
      </c>
      <c r="B186" s="448" t="s">
        <v>586</v>
      </c>
      <c r="C186" s="417"/>
      <c r="D186" s="417"/>
      <c r="E186" s="374">
        <v>0.78</v>
      </c>
      <c r="F186" s="290"/>
    </row>
    <row r="187" ht="24.75" customHeight="1">
      <c r="F187" s="26"/>
    </row>
    <row r="188" spans="1:6" s="203" customFormat="1" ht="15.75">
      <c r="A188" s="267"/>
      <c r="B188" s="276" t="s">
        <v>829</v>
      </c>
      <c r="F188" s="334"/>
    </row>
    <row r="189" spans="1:6" s="203" customFormat="1" ht="12.75">
      <c r="A189" s="189" t="s">
        <v>1021</v>
      </c>
      <c r="B189" s="277" t="s">
        <v>178</v>
      </c>
      <c r="F189" s="334"/>
    </row>
    <row r="190" spans="1:7" s="203" customFormat="1" ht="12.75">
      <c r="A190" s="189" t="s">
        <v>1021</v>
      </c>
      <c r="B190" s="311"/>
      <c r="C190" s="226" t="s">
        <v>207</v>
      </c>
      <c r="D190" s="226" t="s">
        <v>208</v>
      </c>
      <c r="E190" s="192"/>
      <c r="F190" s="192"/>
      <c r="G190" s="313"/>
    </row>
    <row r="191" spans="1:8" s="203" customFormat="1" ht="25.5">
      <c r="A191" s="189" t="s">
        <v>1021</v>
      </c>
      <c r="B191" s="307" t="s">
        <v>179</v>
      </c>
      <c r="C191" s="251" t="s">
        <v>548</v>
      </c>
      <c r="D191" s="226"/>
      <c r="F191" s="292"/>
      <c r="H191" s="313"/>
    </row>
    <row r="192" spans="1:6" s="203" customFormat="1" ht="12.75">
      <c r="A192" s="189" t="s">
        <v>1021</v>
      </c>
      <c r="B192" s="252" t="s">
        <v>180</v>
      </c>
      <c r="C192" s="343">
        <v>50</v>
      </c>
      <c r="F192" s="344"/>
    </row>
    <row r="193" spans="1:7" s="203" customFormat="1" ht="12.75">
      <c r="A193" s="189" t="s">
        <v>1021</v>
      </c>
      <c r="B193" s="311"/>
      <c r="C193" s="226" t="s">
        <v>207</v>
      </c>
      <c r="D193" s="226" t="s">
        <v>208</v>
      </c>
      <c r="E193" s="192"/>
      <c r="F193" s="192"/>
      <c r="G193" s="313"/>
    </row>
    <row r="194" spans="1:8" s="203" customFormat="1" ht="25.5">
      <c r="A194" s="189" t="s">
        <v>1021</v>
      </c>
      <c r="B194" s="275" t="s">
        <v>181</v>
      </c>
      <c r="C194" s="251" t="s">
        <v>549</v>
      </c>
      <c r="D194" s="226"/>
      <c r="F194" s="292"/>
      <c r="H194" s="313"/>
    </row>
    <row r="195" spans="1:6" s="203" customFormat="1" ht="12.75">
      <c r="A195" s="189"/>
      <c r="B195" s="337"/>
      <c r="C195" s="345"/>
      <c r="D195" s="345"/>
      <c r="F195" s="292"/>
    </row>
    <row r="196" spans="1:6" s="203" customFormat="1" ht="12.75">
      <c r="A196" s="189" t="s">
        <v>1021</v>
      </c>
      <c r="B196" s="455" t="s">
        <v>524</v>
      </c>
      <c r="C196" s="401"/>
      <c r="D196" s="401"/>
      <c r="F196" s="292"/>
    </row>
    <row r="197" spans="1:6" s="203" customFormat="1" ht="27" customHeight="1">
      <c r="A197" s="189" t="s">
        <v>1021</v>
      </c>
      <c r="B197" s="337" t="s">
        <v>525</v>
      </c>
      <c r="C197" s="251" t="s">
        <v>549</v>
      </c>
      <c r="D197" s="345"/>
      <c r="F197" s="292"/>
    </row>
    <row r="198" spans="1:6" s="203" customFormat="1" ht="12.75">
      <c r="A198" s="189" t="s">
        <v>1021</v>
      </c>
      <c r="B198" s="337" t="s">
        <v>526</v>
      </c>
      <c r="C198" s="329"/>
      <c r="D198" s="345"/>
      <c r="F198" s="292"/>
    </row>
    <row r="199" spans="1:6" s="203" customFormat="1" ht="12.75">
      <c r="A199" s="189" t="s">
        <v>1021</v>
      </c>
      <c r="B199" s="337" t="s">
        <v>527</v>
      </c>
      <c r="C199" s="329"/>
      <c r="D199" s="345"/>
      <c r="F199" s="292"/>
    </row>
    <row r="200" spans="1:6" s="203" customFormat="1" ht="12.75">
      <c r="A200" s="267"/>
      <c r="B200" s="337"/>
      <c r="C200" s="345"/>
      <c r="D200" s="345"/>
      <c r="F200" s="292"/>
    </row>
    <row r="201" spans="1:6" s="203" customFormat="1" ht="12.75">
      <c r="A201" s="189" t="s">
        <v>1021</v>
      </c>
      <c r="B201" s="311"/>
      <c r="C201" s="226" t="s">
        <v>207</v>
      </c>
      <c r="D201" s="226" t="s">
        <v>208</v>
      </c>
      <c r="F201" s="292"/>
    </row>
    <row r="202" spans="1:6" s="203" customFormat="1" ht="38.25">
      <c r="A202" s="189" t="s">
        <v>1021</v>
      </c>
      <c r="B202" s="337" t="s">
        <v>528</v>
      </c>
      <c r="C202" s="226"/>
      <c r="D202" s="226"/>
      <c r="F202" s="292"/>
    </row>
    <row r="203" spans="1:6" s="203" customFormat="1" ht="12.75">
      <c r="A203" s="267"/>
      <c r="F203" s="334"/>
    </row>
    <row r="204" spans="1:6" s="203" customFormat="1" ht="12.75">
      <c r="A204" s="189" t="s">
        <v>1022</v>
      </c>
      <c r="B204" s="277" t="s">
        <v>182</v>
      </c>
      <c r="F204" s="334"/>
    </row>
    <row r="205" spans="1:7" s="203" customFormat="1" ht="12.75">
      <c r="A205" s="189" t="s">
        <v>1022</v>
      </c>
      <c r="B205" s="311"/>
      <c r="C205" s="226" t="s">
        <v>207</v>
      </c>
      <c r="D205" s="226" t="s">
        <v>208</v>
      </c>
      <c r="E205" s="192"/>
      <c r="F205" s="192"/>
      <c r="G205" s="313"/>
    </row>
    <row r="206" spans="1:8" s="203" customFormat="1" ht="25.5">
      <c r="A206" s="189" t="s">
        <v>1022</v>
      </c>
      <c r="B206" s="307" t="s">
        <v>183</v>
      </c>
      <c r="C206" s="251" t="s">
        <v>548</v>
      </c>
      <c r="D206" s="252"/>
      <c r="F206" s="292"/>
      <c r="H206" s="313"/>
    </row>
    <row r="207" spans="1:6" s="203" customFormat="1" ht="12.75">
      <c r="A207" s="189" t="s">
        <v>1022</v>
      </c>
      <c r="B207" s="346" t="s">
        <v>587</v>
      </c>
      <c r="C207" s="347">
        <v>38078</v>
      </c>
      <c r="F207" s="334"/>
    </row>
    <row r="208" spans="1:6" s="203" customFormat="1" ht="12.75">
      <c r="A208" s="189" t="s">
        <v>1022</v>
      </c>
      <c r="B208" s="346" t="s">
        <v>588</v>
      </c>
      <c r="C208" s="348"/>
      <c r="F208" s="334"/>
    </row>
    <row r="209" spans="2:6" ht="12.75">
      <c r="B209" s="44"/>
      <c r="F209" s="26"/>
    </row>
    <row r="210" spans="1:7" ht="12.75">
      <c r="A210" s="2" t="s">
        <v>1023</v>
      </c>
      <c r="B210" s="449"/>
      <c r="C210" s="450"/>
      <c r="D210" s="451"/>
      <c r="E210" s="27" t="s">
        <v>207</v>
      </c>
      <c r="F210" s="27" t="s">
        <v>208</v>
      </c>
      <c r="G210" s="43"/>
    </row>
    <row r="211" spans="1:8" ht="12.75">
      <c r="A211" s="2" t="s">
        <v>1023</v>
      </c>
      <c r="B211" s="452" t="s">
        <v>529</v>
      </c>
      <c r="C211" s="453"/>
      <c r="D211" s="454"/>
      <c r="E211" s="17" t="s">
        <v>548</v>
      </c>
      <c r="F211" s="27"/>
      <c r="H211" s="43"/>
    </row>
    <row r="212" ht="28.5" customHeight="1">
      <c r="F212" s="26"/>
    </row>
    <row r="213" spans="1:6" ht="12.75">
      <c r="A213" s="2" t="s">
        <v>1024</v>
      </c>
      <c r="B213" s="45" t="s">
        <v>589</v>
      </c>
      <c r="F213" s="26"/>
    </row>
    <row r="214" spans="1:6" ht="25.5">
      <c r="A214" s="2" t="s">
        <v>1024</v>
      </c>
      <c r="B214" s="34" t="s">
        <v>590</v>
      </c>
      <c r="C214" s="8"/>
      <c r="D214" s="39"/>
      <c r="E214" s="26"/>
      <c r="F214" s="26"/>
    </row>
    <row r="215" spans="1:6" ht="12.75">
      <c r="A215" s="2" t="s">
        <v>1024</v>
      </c>
      <c r="B215" s="52" t="s">
        <v>591</v>
      </c>
      <c r="C215" s="8"/>
      <c r="D215" s="39"/>
      <c r="E215" s="26"/>
      <c r="F215" s="26"/>
    </row>
    <row r="216" spans="1:6" ht="12.75">
      <c r="A216" s="2" t="s">
        <v>1024</v>
      </c>
      <c r="B216" s="53" t="s">
        <v>592</v>
      </c>
      <c r="C216" s="54"/>
      <c r="D216" s="39"/>
      <c r="E216" s="26"/>
      <c r="F216" s="26"/>
    </row>
    <row r="217" spans="1:6" ht="12.75">
      <c r="A217" s="2"/>
      <c r="B217" s="55"/>
      <c r="C217" s="47"/>
      <c r="D217" s="39"/>
      <c r="E217" s="26"/>
      <c r="F217" s="26"/>
    </row>
    <row r="218" spans="2:6" ht="12.75">
      <c r="B218" s="26"/>
      <c r="C218" s="26"/>
      <c r="D218" s="26"/>
      <c r="E218" s="26"/>
      <c r="F218" s="26"/>
    </row>
    <row r="219" spans="1:6" ht="12.75">
      <c r="A219" s="2" t="s">
        <v>1025</v>
      </c>
      <c r="B219" s="3" t="s">
        <v>416</v>
      </c>
      <c r="F219" s="26"/>
    </row>
    <row r="220" spans="1:6" ht="12.75">
      <c r="A220" s="2" t="s">
        <v>1025</v>
      </c>
      <c r="B220" s="68" t="s">
        <v>891</v>
      </c>
      <c r="C220" s="75"/>
      <c r="F220" s="26"/>
    </row>
    <row r="221" spans="1:6" ht="12.75">
      <c r="A221" s="2" t="s">
        <v>1025</v>
      </c>
      <c r="B221" s="68" t="s">
        <v>892</v>
      </c>
      <c r="C221" s="17" t="s">
        <v>548</v>
      </c>
      <c r="F221" s="26"/>
    </row>
    <row r="222" spans="1:6" ht="38.25">
      <c r="A222" s="2" t="s">
        <v>1025</v>
      </c>
      <c r="B222" s="68" t="s">
        <v>893</v>
      </c>
      <c r="C222" s="74"/>
      <c r="F222" s="26"/>
    </row>
    <row r="223" spans="1:6" ht="12.75">
      <c r="A223" s="2" t="s">
        <v>1025</v>
      </c>
      <c r="B223" s="53" t="s">
        <v>592</v>
      </c>
      <c r="C223" s="54"/>
      <c r="F223" s="26"/>
    </row>
    <row r="224" spans="1:6" ht="12.75">
      <c r="A224" s="2"/>
      <c r="B224" s="193"/>
      <c r="C224" s="194"/>
      <c r="F224" s="26"/>
    </row>
    <row r="225" spans="1:6" ht="12.75">
      <c r="A225" s="2" t="s">
        <v>1025</v>
      </c>
      <c r="B225" s="522" t="s">
        <v>1063</v>
      </c>
      <c r="C225" s="523"/>
      <c r="D225" s="243">
        <v>38808</v>
      </c>
      <c r="F225" s="26"/>
    </row>
    <row r="226" spans="1:6" ht="12.75">
      <c r="A226" s="2" t="s">
        <v>1025</v>
      </c>
      <c r="B226" s="522" t="s">
        <v>530</v>
      </c>
      <c r="C226" s="523"/>
      <c r="D226" s="244">
        <v>100</v>
      </c>
      <c r="F226" s="26"/>
    </row>
    <row r="227" spans="1:6" ht="12.75">
      <c r="A227" s="2" t="s">
        <v>1025</v>
      </c>
      <c r="B227" s="522" t="s">
        <v>531</v>
      </c>
      <c r="C227" s="523"/>
      <c r="F227" s="26"/>
    </row>
    <row r="228" spans="1:6" ht="12.75">
      <c r="A228" s="2" t="s">
        <v>1025</v>
      </c>
      <c r="B228" s="224" t="s">
        <v>532</v>
      </c>
      <c r="C228" s="17" t="s">
        <v>548</v>
      </c>
      <c r="F228" s="26"/>
    </row>
    <row r="229" spans="1:6" ht="12.75">
      <c r="A229" s="2" t="s">
        <v>1025</v>
      </c>
      <c r="B229" s="224" t="s">
        <v>533</v>
      </c>
      <c r="C229" s="75"/>
      <c r="F229" s="26"/>
    </row>
    <row r="230" spans="1:6" ht="12.75">
      <c r="A230" s="2" t="s">
        <v>1025</v>
      </c>
      <c r="B230" s="225" t="s">
        <v>534</v>
      </c>
      <c r="C230" s="75"/>
      <c r="D230" s="26"/>
      <c r="E230" s="26"/>
      <c r="F230" s="26"/>
    </row>
    <row r="231" ht="12.75">
      <c r="F231" s="26"/>
    </row>
    <row r="232" spans="1:6" ht="12.75">
      <c r="A232" s="2" t="s">
        <v>1026</v>
      </c>
      <c r="B232" s="3" t="s">
        <v>184</v>
      </c>
      <c r="F232" s="26"/>
    </row>
    <row r="233" spans="1:6" ht="12.75">
      <c r="A233" s="2" t="s">
        <v>1026</v>
      </c>
      <c r="B233" s="449"/>
      <c r="C233" s="450"/>
      <c r="D233" s="451"/>
      <c r="E233" s="27" t="s">
        <v>207</v>
      </c>
      <c r="F233" s="27" t="s">
        <v>208</v>
      </c>
    </row>
    <row r="234" spans="1:6" ht="29.25" customHeight="1">
      <c r="A234" s="2" t="s">
        <v>1026</v>
      </c>
      <c r="B234" s="421" t="s">
        <v>185</v>
      </c>
      <c r="C234" s="383"/>
      <c r="D234" s="443"/>
      <c r="E234" s="17" t="s">
        <v>549</v>
      </c>
      <c r="F234" s="27"/>
    </row>
    <row r="235" spans="1:6" ht="12.75">
      <c r="A235" s="2" t="s">
        <v>1026</v>
      </c>
      <c r="B235" s="519" t="s">
        <v>186</v>
      </c>
      <c r="C235" s="519"/>
      <c r="D235" s="245" t="s">
        <v>551</v>
      </c>
      <c r="F235" s="23"/>
    </row>
    <row r="236" ht="12.75">
      <c r="F236" s="26"/>
    </row>
    <row r="237" spans="1:6" ht="12.75">
      <c r="A237" s="2" t="s">
        <v>1027</v>
      </c>
      <c r="B237" s="3" t="s">
        <v>187</v>
      </c>
      <c r="F237" s="26"/>
    </row>
    <row r="238" spans="1:6" ht="12.75">
      <c r="A238" s="2" t="s">
        <v>1027</v>
      </c>
      <c r="B238" s="449"/>
      <c r="C238" s="450"/>
      <c r="D238" s="451"/>
      <c r="E238" s="27" t="s">
        <v>207</v>
      </c>
      <c r="F238" s="27" t="s">
        <v>208</v>
      </c>
    </row>
    <row r="239" spans="1:6" ht="45.75" customHeight="1">
      <c r="A239" s="2" t="s">
        <v>1027</v>
      </c>
      <c r="B239" s="421" t="s">
        <v>833</v>
      </c>
      <c r="C239" s="383"/>
      <c r="D239" s="443"/>
      <c r="E239" s="17" t="s">
        <v>549</v>
      </c>
      <c r="F239" s="27"/>
    </row>
    <row r="240" ht="40.5" customHeight="1">
      <c r="F240" s="26"/>
    </row>
    <row r="241" spans="1:6" ht="12.75">
      <c r="A241" s="2" t="s">
        <v>1028</v>
      </c>
      <c r="B241" s="227" t="s">
        <v>417</v>
      </c>
      <c r="C241" s="520" t="s">
        <v>1058</v>
      </c>
      <c r="D241" s="521"/>
      <c r="F241" s="26"/>
    </row>
    <row r="242" ht="12.75">
      <c r="F242" s="26"/>
    </row>
    <row r="243" spans="2:6" ht="15.75">
      <c r="B243" s="19" t="s">
        <v>188</v>
      </c>
      <c r="F243" s="26"/>
    </row>
    <row r="244" spans="1:6" ht="12.75">
      <c r="A244" s="2" t="s">
        <v>1029</v>
      </c>
      <c r="B244" s="3" t="s">
        <v>211</v>
      </c>
      <c r="F244" s="26"/>
    </row>
    <row r="245" spans="1:6" ht="12.75">
      <c r="A245" s="2" t="s">
        <v>1029</v>
      </c>
      <c r="B245" s="449"/>
      <c r="C245" s="450"/>
      <c r="D245" s="451"/>
      <c r="E245" s="27" t="s">
        <v>207</v>
      </c>
      <c r="F245" s="27" t="s">
        <v>208</v>
      </c>
    </row>
    <row r="246" spans="1:6" ht="65.25" customHeight="1">
      <c r="A246" s="2" t="s">
        <v>1029</v>
      </c>
      <c r="B246" s="421" t="s">
        <v>212</v>
      </c>
      <c r="C246" s="383"/>
      <c r="D246" s="443"/>
      <c r="E246" s="27"/>
      <c r="F246" s="17" t="s">
        <v>549</v>
      </c>
    </row>
    <row r="247" spans="1:6" ht="12.75">
      <c r="A247" s="2" t="s">
        <v>1029</v>
      </c>
      <c r="B247" s="444" t="s">
        <v>213</v>
      </c>
      <c r="C247" s="444"/>
      <c r="D247" s="445"/>
      <c r="E247" s="76"/>
      <c r="F247" s="76"/>
    </row>
    <row r="248" spans="1:6" ht="12.75">
      <c r="A248" s="2" t="s">
        <v>1029</v>
      </c>
      <c r="B248" s="382" t="s">
        <v>214</v>
      </c>
      <c r="C248" s="382"/>
      <c r="D248" s="382"/>
      <c r="E248" s="75"/>
      <c r="F248" s="76"/>
    </row>
    <row r="249" spans="1:6" ht="12.75">
      <c r="A249" s="2" t="s">
        <v>1029</v>
      </c>
      <c r="B249" s="382" t="s">
        <v>215</v>
      </c>
      <c r="C249" s="382"/>
      <c r="D249" s="382"/>
      <c r="E249" s="75"/>
      <c r="F249" s="76"/>
    </row>
    <row r="250" spans="1:6" ht="12.75">
      <c r="A250" s="2" t="s">
        <v>1029</v>
      </c>
      <c r="B250" s="382" t="s">
        <v>216</v>
      </c>
      <c r="C250" s="382"/>
      <c r="D250" s="382"/>
      <c r="E250" s="75"/>
      <c r="F250" s="76"/>
    </row>
    <row r="251" spans="1:6" ht="12.75">
      <c r="A251" s="2" t="s">
        <v>1029</v>
      </c>
      <c r="B251" s="382" t="s">
        <v>217</v>
      </c>
      <c r="C251" s="382"/>
      <c r="D251" s="382"/>
      <c r="E251" s="75"/>
      <c r="F251" s="76"/>
    </row>
    <row r="252" spans="1:6" ht="12.75">
      <c r="A252" s="2" t="s">
        <v>1029</v>
      </c>
      <c r="B252" s="391" t="s">
        <v>1059</v>
      </c>
      <c r="C252" s="391"/>
      <c r="D252" s="391"/>
      <c r="E252" s="76"/>
      <c r="F252" s="76"/>
    </row>
    <row r="253" spans="1:6" ht="12.75">
      <c r="A253" s="2" t="s">
        <v>1029</v>
      </c>
      <c r="B253" s="382" t="s">
        <v>218</v>
      </c>
      <c r="C253" s="382"/>
      <c r="D253" s="382"/>
      <c r="E253" s="77"/>
      <c r="F253" s="76"/>
    </row>
    <row r="254" spans="1:6" ht="12.75">
      <c r="A254" s="2" t="s">
        <v>1029</v>
      </c>
      <c r="B254" s="456" t="s">
        <v>219</v>
      </c>
      <c r="C254" s="456"/>
      <c r="D254" s="456"/>
      <c r="E254" s="78"/>
      <c r="F254" s="76"/>
    </row>
    <row r="255" spans="1:6" ht="12.75">
      <c r="A255" s="2" t="s">
        <v>1029</v>
      </c>
      <c r="B255" s="457" t="s">
        <v>220</v>
      </c>
      <c r="C255" s="444"/>
      <c r="D255" s="444"/>
      <c r="E255" s="458"/>
      <c r="F255" s="459"/>
    </row>
    <row r="256" spans="1:6" ht="12.75">
      <c r="A256" s="2"/>
      <c r="B256" s="460"/>
      <c r="C256" s="461"/>
      <c r="D256" s="461"/>
      <c r="E256" s="461"/>
      <c r="F256" s="462"/>
    </row>
    <row r="257" ht="12.75">
      <c r="F257" s="26"/>
    </row>
    <row r="258" spans="1:6" ht="12.75">
      <c r="A258" s="2" t="s">
        <v>1030</v>
      </c>
      <c r="B258" s="3" t="s">
        <v>189</v>
      </c>
      <c r="F258" s="26"/>
    </row>
    <row r="259" spans="1:6" ht="12.75">
      <c r="A259" s="2" t="s">
        <v>1030</v>
      </c>
      <c r="B259" s="449"/>
      <c r="C259" s="450"/>
      <c r="D259" s="451"/>
      <c r="E259" s="27" t="s">
        <v>207</v>
      </c>
      <c r="F259" s="27" t="s">
        <v>208</v>
      </c>
    </row>
    <row r="260" spans="1:6" ht="63" customHeight="1">
      <c r="A260" s="2" t="s">
        <v>1030</v>
      </c>
      <c r="B260" s="421" t="s">
        <v>535</v>
      </c>
      <c r="C260" s="383"/>
      <c r="D260" s="443"/>
      <c r="E260" s="27"/>
      <c r="F260" s="17" t="s">
        <v>549</v>
      </c>
    </row>
    <row r="261" spans="1:5" ht="12.75">
      <c r="A261" s="2" t="s">
        <v>1030</v>
      </c>
      <c r="B261" s="444" t="s">
        <v>213</v>
      </c>
      <c r="C261" s="444"/>
      <c r="D261" s="445"/>
      <c r="E261" s="76"/>
    </row>
    <row r="262" spans="1:5" ht="12.75">
      <c r="A262" s="2" t="s">
        <v>1030</v>
      </c>
      <c r="B262" s="382" t="s">
        <v>221</v>
      </c>
      <c r="C262" s="382"/>
      <c r="D262" s="382"/>
      <c r="E262" s="75"/>
    </row>
    <row r="263" spans="1:5" ht="12.75">
      <c r="A263" s="2" t="s">
        <v>1030</v>
      </c>
      <c r="B263" s="382" t="s">
        <v>222</v>
      </c>
      <c r="C263" s="382"/>
      <c r="D263" s="382"/>
      <c r="E263" s="75"/>
    </row>
    <row r="264" ht="12.75">
      <c r="F264" s="26"/>
    </row>
    <row r="265" spans="1:7" ht="12.75">
      <c r="A265" s="2" t="s">
        <v>1030</v>
      </c>
      <c r="B265" s="401" t="s">
        <v>536</v>
      </c>
      <c r="C265" s="401"/>
      <c r="D265" s="401"/>
      <c r="E265" s="401"/>
      <c r="F265" s="401"/>
      <c r="G265" s="401"/>
    </row>
    <row r="266" spans="1:6" ht="12.75">
      <c r="A266" s="2" t="s">
        <v>1030</v>
      </c>
      <c r="B266" s="226" t="s">
        <v>207</v>
      </c>
      <c r="C266" s="226" t="s">
        <v>208</v>
      </c>
      <c r="F266" s="26"/>
    </row>
    <row r="267" spans="1:3" ht="12.75">
      <c r="A267" s="2" t="s">
        <v>1030</v>
      </c>
      <c r="B267" s="226"/>
      <c r="C267" s="226"/>
    </row>
  </sheetData>
  <mergeCells count="104">
    <mergeCell ref="C241:D241"/>
    <mergeCell ref="B225:C225"/>
    <mergeCell ref="B226:C226"/>
    <mergeCell ref="B227:C227"/>
    <mergeCell ref="B265:G265"/>
    <mergeCell ref="B233:D233"/>
    <mergeCell ref="B234:D234"/>
    <mergeCell ref="B235:C235"/>
    <mergeCell ref="B238:D238"/>
    <mergeCell ref="B239:D239"/>
    <mergeCell ref="B248:D248"/>
    <mergeCell ref="B249:D249"/>
    <mergeCell ref="B245:D245"/>
    <mergeCell ref="B263:D263"/>
    <mergeCell ref="C129:E129"/>
    <mergeCell ref="B179:C179"/>
    <mergeCell ref="B180:C180"/>
    <mergeCell ref="B182:C182"/>
    <mergeCell ref="B181:C181"/>
    <mergeCell ref="B175:C175"/>
    <mergeCell ref="B176:C176"/>
    <mergeCell ref="B177:C177"/>
    <mergeCell ref="B178:C178"/>
    <mergeCell ref="B171:D171"/>
    <mergeCell ref="B172:E172"/>
    <mergeCell ref="B174:F174"/>
    <mergeCell ref="B167:D167"/>
    <mergeCell ref="B168:D168"/>
    <mergeCell ref="B169:D169"/>
    <mergeCell ref="B170:D170"/>
    <mergeCell ref="B134:F134"/>
    <mergeCell ref="D136:E136"/>
    <mergeCell ref="D137:E137"/>
    <mergeCell ref="B149:F149"/>
    <mergeCell ref="B18:D18"/>
    <mergeCell ref="B116:D116"/>
    <mergeCell ref="B59:D59"/>
    <mergeCell ref="B39:F39"/>
    <mergeCell ref="B53:F53"/>
    <mergeCell ref="B35:C35"/>
    <mergeCell ref="B36:C36"/>
    <mergeCell ref="B37:C37"/>
    <mergeCell ref="B89:F89"/>
    <mergeCell ref="B112:F112"/>
    <mergeCell ref="B120:F120"/>
    <mergeCell ref="B119:F119"/>
    <mergeCell ref="B88:D88"/>
    <mergeCell ref="B87:D87"/>
    <mergeCell ref="C90:G90"/>
    <mergeCell ref="B98:G98"/>
    <mergeCell ref="B117:D117"/>
    <mergeCell ref="B122:F122"/>
    <mergeCell ref="B166:F166"/>
    <mergeCell ref="A1:F1"/>
    <mergeCell ref="B5:D5"/>
    <mergeCell ref="B6:D6"/>
    <mergeCell ref="B8:D8"/>
    <mergeCell ref="B4:F4"/>
    <mergeCell ref="B54:D54"/>
    <mergeCell ref="B55:D55"/>
    <mergeCell ref="B58:D58"/>
    <mergeCell ref="B9:D9"/>
    <mergeCell ref="B11:D11"/>
    <mergeCell ref="B12:D12"/>
    <mergeCell ref="B17:F17"/>
    <mergeCell ref="B14:D14"/>
    <mergeCell ref="B15:D15"/>
    <mergeCell ref="B19:D19"/>
    <mergeCell ref="B132:F132"/>
    <mergeCell ref="B20:D20"/>
    <mergeCell ref="B21:D21"/>
    <mergeCell ref="B22:D22"/>
    <mergeCell ref="B23:D23"/>
    <mergeCell ref="B34:F34"/>
    <mergeCell ref="B30:C30"/>
    <mergeCell ref="B31:C31"/>
    <mergeCell ref="B32:C32"/>
    <mergeCell ref="B259:D259"/>
    <mergeCell ref="B260:D260"/>
    <mergeCell ref="B261:D261"/>
    <mergeCell ref="B262:D262"/>
    <mergeCell ref="B25:C25"/>
    <mergeCell ref="B26:C26"/>
    <mergeCell ref="B103:G103"/>
    <mergeCell ref="B99:D99"/>
    <mergeCell ref="B100:D100"/>
    <mergeCell ref="B101:D101"/>
    <mergeCell ref="B61:F61"/>
    <mergeCell ref="B56:D56"/>
    <mergeCell ref="B57:D57"/>
    <mergeCell ref="B254:D254"/>
    <mergeCell ref="B255:F256"/>
    <mergeCell ref="B250:D250"/>
    <mergeCell ref="B251:D251"/>
    <mergeCell ref="B183:C183"/>
    <mergeCell ref="B252:D252"/>
    <mergeCell ref="B253:D253"/>
    <mergeCell ref="B246:D246"/>
    <mergeCell ref="B247:D247"/>
    <mergeCell ref="B185:D185"/>
    <mergeCell ref="B186:D186"/>
    <mergeCell ref="B210:D210"/>
    <mergeCell ref="B211:D211"/>
    <mergeCell ref="B196:D196"/>
  </mergeCells>
  <printOptions/>
  <pageMargins left="0.75" right="0.75" top="1" bottom="1" header="0.5" footer="0.5"/>
  <pageSetup fitToHeight="10" fitToWidth="1" horizontalDpi="600" verticalDpi="600" orientation="portrait" scale="66" r:id="rId1"/>
  <headerFooter alignWithMargins="0">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1">
      <selection activeCell="J59" sqref="J59"/>
    </sheetView>
  </sheetViews>
  <sheetFormatPr defaultColWidth="9.140625" defaultRowHeight="12.75"/>
  <cols>
    <col min="1" max="1" width="4.421875" style="1" customWidth="1"/>
    <col min="2" max="2" width="22.7109375" style="0" customWidth="1"/>
    <col min="3" max="7" width="12.7109375" style="0" customWidth="1"/>
  </cols>
  <sheetData>
    <row r="1" spans="1:7" ht="18">
      <c r="A1" s="439" t="s">
        <v>223</v>
      </c>
      <c r="B1" s="439"/>
      <c r="C1" s="439"/>
      <c r="D1" s="439"/>
      <c r="E1" s="439"/>
      <c r="F1" s="439"/>
      <c r="G1" s="439"/>
    </row>
    <row r="3" ht="15.75">
      <c r="B3" s="19" t="s">
        <v>224</v>
      </c>
    </row>
    <row r="4" spans="1:7" ht="12.75">
      <c r="A4" s="2" t="s">
        <v>625</v>
      </c>
      <c r="B4" s="449"/>
      <c r="C4" s="450"/>
      <c r="D4" s="451"/>
      <c r="E4" s="27" t="s">
        <v>207</v>
      </c>
      <c r="F4" s="27" t="s">
        <v>208</v>
      </c>
      <c r="G4" s="79"/>
    </row>
    <row r="5" spans="1:7" ht="26.25" customHeight="1">
      <c r="A5" s="2" t="s">
        <v>625</v>
      </c>
      <c r="B5" s="421" t="s">
        <v>623</v>
      </c>
      <c r="C5" s="383"/>
      <c r="D5" s="443"/>
      <c r="E5" s="17" t="s">
        <v>548</v>
      </c>
      <c r="F5" s="27"/>
      <c r="G5" s="39"/>
    </row>
    <row r="6" spans="1:7" ht="41.25" customHeight="1">
      <c r="A6" s="2" t="s">
        <v>625</v>
      </c>
      <c r="B6" s="421" t="s">
        <v>624</v>
      </c>
      <c r="C6" s="383"/>
      <c r="D6" s="443"/>
      <c r="E6" s="17" t="s">
        <v>548</v>
      </c>
      <c r="F6" s="27"/>
      <c r="G6" s="26"/>
    </row>
    <row r="7" spans="2:7" ht="12.75">
      <c r="B7" s="69"/>
      <c r="C7" s="69"/>
      <c r="D7" s="69"/>
      <c r="E7" s="76"/>
      <c r="F7" s="76"/>
      <c r="G7" s="26"/>
    </row>
    <row r="8" spans="1:7" ht="29.25" customHeight="1">
      <c r="A8" s="2" t="s">
        <v>626</v>
      </c>
      <c r="B8" s="531" t="s">
        <v>1060</v>
      </c>
      <c r="C8" s="531"/>
      <c r="D8" s="531"/>
      <c r="E8" s="531"/>
      <c r="F8" s="531"/>
      <c r="G8" s="531"/>
    </row>
    <row r="9" spans="1:6" s="203" customFormat="1" ht="25.5">
      <c r="A9" s="189" t="s">
        <v>626</v>
      </c>
      <c r="B9" s="253"/>
      <c r="C9" s="349" t="s">
        <v>225</v>
      </c>
      <c r="D9" s="349" t="s">
        <v>58</v>
      </c>
      <c r="E9" s="349" t="s">
        <v>59</v>
      </c>
      <c r="F9" s="350"/>
    </row>
    <row r="10" spans="1:6" s="203" customFormat="1" ht="12.75">
      <c r="A10" s="189" t="s">
        <v>626</v>
      </c>
      <c r="B10" s="250" t="s">
        <v>951</v>
      </c>
      <c r="C10" s="351">
        <v>2268</v>
      </c>
      <c r="D10" s="351">
        <v>2033</v>
      </c>
      <c r="E10" s="351">
        <v>1394</v>
      </c>
      <c r="F10" s="352"/>
    </row>
    <row r="11" spans="1:6" s="203" customFormat="1" ht="12.75">
      <c r="A11" s="189" t="s">
        <v>626</v>
      </c>
      <c r="B11" s="250" t="s">
        <v>952</v>
      </c>
      <c r="C11" s="351">
        <v>2395</v>
      </c>
      <c r="D11" s="351">
        <v>2198</v>
      </c>
      <c r="E11" s="351">
        <v>1454</v>
      </c>
      <c r="F11" s="352"/>
    </row>
    <row r="12" spans="1:6" s="203" customFormat="1" ht="12.75">
      <c r="A12" s="189" t="s">
        <v>626</v>
      </c>
      <c r="B12" s="253" t="s">
        <v>60</v>
      </c>
      <c r="C12" s="353">
        <f>SUM(C10:C11)</f>
        <v>4663</v>
      </c>
      <c r="D12" s="353">
        <f>SUM(D10:D11)</f>
        <v>4231</v>
      </c>
      <c r="E12" s="353">
        <f>SUM(E10:E11)</f>
        <v>2848</v>
      </c>
      <c r="F12" s="352"/>
    </row>
    <row r="14" spans="2:3" ht="15.75">
      <c r="B14" s="524" t="s">
        <v>61</v>
      </c>
      <c r="C14" s="525"/>
    </row>
    <row r="15" spans="1:4" ht="12.75">
      <c r="A15" s="2" t="s">
        <v>627</v>
      </c>
      <c r="B15" s="526" t="s">
        <v>62</v>
      </c>
      <c r="C15" s="526"/>
      <c r="D15" s="526"/>
    </row>
    <row r="16" spans="1:3" ht="15">
      <c r="A16" s="2" t="s">
        <v>627</v>
      </c>
      <c r="B16" s="80" t="s">
        <v>63</v>
      </c>
      <c r="C16" s="83" t="s">
        <v>552</v>
      </c>
    </row>
    <row r="17" spans="1:3" ht="15">
      <c r="A17" s="2" t="s">
        <v>627</v>
      </c>
      <c r="B17" s="80" t="s">
        <v>630</v>
      </c>
      <c r="C17" s="83"/>
    </row>
    <row r="18" spans="1:3" ht="15">
      <c r="A18" s="2" t="s">
        <v>627</v>
      </c>
      <c r="B18" s="80" t="s">
        <v>64</v>
      </c>
      <c r="C18" s="83" t="s">
        <v>552</v>
      </c>
    </row>
    <row r="19" spans="1:3" ht="15">
      <c r="A19" s="2" t="s">
        <v>627</v>
      </c>
      <c r="B19" s="80" t="s">
        <v>65</v>
      </c>
      <c r="C19" s="83" t="s">
        <v>552</v>
      </c>
    </row>
    <row r="21" spans="1:7" ht="12.75" customHeight="1">
      <c r="A21" s="2" t="s">
        <v>628</v>
      </c>
      <c r="B21" s="449"/>
      <c r="C21" s="450"/>
      <c r="D21" s="451"/>
      <c r="E21" s="27" t="s">
        <v>207</v>
      </c>
      <c r="F21" s="27" t="s">
        <v>208</v>
      </c>
      <c r="G21" s="23"/>
    </row>
    <row r="22" spans="1:7" ht="40.5" customHeight="1">
      <c r="A22" s="2" t="s">
        <v>628</v>
      </c>
      <c r="B22" s="421" t="s">
        <v>812</v>
      </c>
      <c r="C22" s="383"/>
      <c r="D22" s="443"/>
      <c r="E22" s="17" t="s">
        <v>548</v>
      </c>
      <c r="F22" s="27"/>
      <c r="G22" s="23"/>
    </row>
    <row r="23" spans="1:7" ht="24.75" customHeight="1">
      <c r="A23" s="2" t="s">
        <v>628</v>
      </c>
      <c r="B23" s="382" t="s">
        <v>631</v>
      </c>
      <c r="C23" s="382"/>
      <c r="D23" s="382"/>
      <c r="E23" s="246" t="s">
        <v>553</v>
      </c>
      <c r="F23" s="76"/>
      <c r="G23" s="23"/>
    </row>
    <row r="25" spans="1:6" ht="12.75">
      <c r="A25" s="2" t="s">
        <v>629</v>
      </c>
      <c r="B25" s="532" t="s">
        <v>1047</v>
      </c>
      <c r="C25" s="533"/>
      <c r="D25" s="533"/>
      <c r="E25" s="533"/>
      <c r="F25" s="56"/>
    </row>
    <row r="26" spans="1:7" ht="22.5">
      <c r="A26" s="2" t="s">
        <v>629</v>
      </c>
      <c r="B26" s="82"/>
      <c r="C26" s="84" t="s">
        <v>1048</v>
      </c>
      <c r="D26" s="84" t="s">
        <v>1049</v>
      </c>
      <c r="E26" s="84" t="s">
        <v>1050</v>
      </c>
      <c r="F26" s="84" t="s">
        <v>195</v>
      </c>
      <c r="G26" s="84" t="s">
        <v>196</v>
      </c>
    </row>
    <row r="27" spans="1:7" ht="12.75">
      <c r="A27" s="2" t="s">
        <v>629</v>
      </c>
      <c r="B27" s="7" t="s">
        <v>197</v>
      </c>
      <c r="C27" s="17"/>
      <c r="D27" s="17"/>
      <c r="E27" s="17"/>
      <c r="F27" s="17"/>
      <c r="G27" s="17" t="s">
        <v>548</v>
      </c>
    </row>
    <row r="28" spans="1:7" ht="12.75">
      <c r="A28" s="2" t="s">
        <v>629</v>
      </c>
      <c r="B28" s="7" t="s">
        <v>198</v>
      </c>
      <c r="C28" s="17" t="s">
        <v>549</v>
      </c>
      <c r="D28" s="17"/>
      <c r="E28" s="17"/>
      <c r="F28" s="17"/>
      <c r="G28" s="17"/>
    </row>
    <row r="29" spans="1:7" ht="25.5">
      <c r="A29" s="2" t="s">
        <v>629</v>
      </c>
      <c r="B29" s="7" t="s">
        <v>199</v>
      </c>
      <c r="C29" s="17"/>
      <c r="D29" s="17"/>
      <c r="E29" s="17"/>
      <c r="F29" s="17"/>
      <c r="G29" s="17" t="s">
        <v>548</v>
      </c>
    </row>
    <row r="30" spans="1:7" ht="12.75">
      <c r="A30" s="2" t="s">
        <v>629</v>
      </c>
      <c r="B30" s="7" t="s">
        <v>34</v>
      </c>
      <c r="C30" s="17"/>
      <c r="D30" s="17"/>
      <c r="E30" s="17"/>
      <c r="F30" s="17"/>
      <c r="G30" s="17" t="s">
        <v>549</v>
      </c>
    </row>
    <row r="31" spans="1:7" ht="12.75">
      <c r="A31" s="2" t="s">
        <v>629</v>
      </c>
      <c r="B31" s="7" t="s">
        <v>32</v>
      </c>
      <c r="C31" s="17"/>
      <c r="D31" s="17"/>
      <c r="E31" s="17"/>
      <c r="F31" s="17" t="s">
        <v>548</v>
      </c>
      <c r="G31" s="17"/>
    </row>
    <row r="32" spans="1:7" ht="40.5" customHeight="1">
      <c r="A32" s="2" t="s">
        <v>629</v>
      </c>
      <c r="B32" s="7" t="s">
        <v>200</v>
      </c>
      <c r="C32" s="17"/>
      <c r="D32" s="17"/>
      <c r="E32" s="17"/>
      <c r="F32" s="17" t="s">
        <v>549</v>
      </c>
      <c r="G32" s="17"/>
    </row>
    <row r="34" spans="1:7" ht="27" customHeight="1">
      <c r="A34" s="2" t="s">
        <v>634</v>
      </c>
      <c r="B34" s="382" t="s">
        <v>632</v>
      </c>
      <c r="C34" s="382"/>
      <c r="D34" s="382"/>
      <c r="E34" s="85"/>
      <c r="F34" s="48"/>
      <c r="G34" s="23"/>
    </row>
    <row r="36" spans="1:7" ht="26.25" customHeight="1">
      <c r="A36" s="2" t="s">
        <v>635</v>
      </c>
      <c r="B36" s="382" t="s">
        <v>633</v>
      </c>
      <c r="C36" s="382"/>
      <c r="D36" s="382"/>
      <c r="E36" s="85">
        <v>2</v>
      </c>
      <c r="F36" s="48"/>
      <c r="G36" s="23"/>
    </row>
    <row r="38" spans="1:7" ht="12.75" customHeight="1">
      <c r="A38" s="2" t="s">
        <v>636</v>
      </c>
      <c r="B38" s="457" t="s">
        <v>554</v>
      </c>
      <c r="C38" s="444"/>
      <c r="D38" s="444"/>
      <c r="E38" s="444"/>
      <c r="F38" s="444"/>
      <c r="G38" s="527"/>
    </row>
    <row r="39" spans="1:7" ht="12.75">
      <c r="A39" s="2"/>
      <c r="B39" s="528"/>
      <c r="C39" s="529"/>
      <c r="D39" s="529"/>
      <c r="E39" s="529"/>
      <c r="F39" s="529"/>
      <c r="G39" s="530"/>
    </row>
    <row r="41" spans="1:7" ht="37.5" customHeight="1">
      <c r="A41" s="2" t="s">
        <v>638</v>
      </c>
      <c r="B41" s="529" t="s">
        <v>637</v>
      </c>
      <c r="C41" s="529"/>
      <c r="D41" s="529"/>
      <c r="E41" s="529"/>
      <c r="F41" s="529"/>
      <c r="G41" s="529"/>
    </row>
    <row r="42" spans="1:7" ht="22.5">
      <c r="A42" s="2" t="s">
        <v>638</v>
      </c>
      <c r="B42" s="82"/>
      <c r="C42" s="181" t="s">
        <v>201</v>
      </c>
      <c r="D42" s="181" t="s">
        <v>202</v>
      </c>
      <c r="E42" s="181" t="s">
        <v>203</v>
      </c>
      <c r="F42" s="181" t="s">
        <v>204</v>
      </c>
      <c r="G42" s="181" t="s">
        <v>205</v>
      </c>
    </row>
    <row r="43" spans="1:7" ht="12.75">
      <c r="A43" s="2" t="s">
        <v>638</v>
      </c>
      <c r="B43" s="8" t="s">
        <v>63</v>
      </c>
      <c r="C43" s="86"/>
      <c r="D43" s="86">
        <v>38108</v>
      </c>
      <c r="E43" s="86"/>
      <c r="F43" s="86"/>
      <c r="G43" s="17" t="s">
        <v>548</v>
      </c>
    </row>
    <row r="44" spans="1:7" ht="12.75">
      <c r="A44" s="2" t="s">
        <v>638</v>
      </c>
      <c r="B44" s="8" t="s">
        <v>630</v>
      </c>
      <c r="C44" s="86"/>
      <c r="D44" s="86"/>
      <c r="E44" s="86"/>
      <c r="F44" s="86"/>
      <c r="G44" s="65"/>
    </row>
    <row r="45" spans="1:7" ht="12.75">
      <c r="A45" s="2" t="s">
        <v>638</v>
      </c>
      <c r="B45" s="8" t="s">
        <v>64</v>
      </c>
      <c r="C45" s="86"/>
      <c r="D45" s="86">
        <v>38322</v>
      </c>
      <c r="E45" s="86"/>
      <c r="F45" s="86"/>
      <c r="G45" s="17" t="s">
        <v>548</v>
      </c>
    </row>
    <row r="46" spans="1:7" ht="12.75">
      <c r="A46" s="2" t="s">
        <v>638</v>
      </c>
      <c r="B46" s="8" t="s">
        <v>65</v>
      </c>
      <c r="C46" s="86"/>
      <c r="D46" s="86">
        <v>38108</v>
      </c>
      <c r="E46" s="86"/>
      <c r="F46" s="86"/>
      <c r="G46" s="17" t="s">
        <v>548</v>
      </c>
    </row>
    <row r="48" spans="1:7" ht="12.75" customHeight="1">
      <c r="A48" s="2" t="s">
        <v>639</v>
      </c>
      <c r="B48" s="449"/>
      <c r="C48" s="450"/>
      <c r="D48" s="451"/>
      <c r="E48" s="27" t="s">
        <v>207</v>
      </c>
      <c r="F48" s="27" t="s">
        <v>208</v>
      </c>
      <c r="G48" s="79"/>
    </row>
    <row r="49" spans="1:7" ht="26.25" customHeight="1">
      <c r="A49" s="2" t="s">
        <v>639</v>
      </c>
      <c r="B49" s="421" t="s">
        <v>621</v>
      </c>
      <c r="C49" s="383"/>
      <c r="D49" s="443"/>
      <c r="E49" s="27"/>
      <c r="F49" s="17" t="s">
        <v>548</v>
      </c>
      <c r="G49" s="39"/>
    </row>
    <row r="50" spans="2:6" ht="12.75">
      <c r="B50" s="69"/>
      <c r="C50" s="69"/>
      <c r="D50" s="69"/>
      <c r="E50" s="76"/>
      <c r="F50" s="76"/>
    </row>
    <row r="51" spans="1:7" ht="12.75" customHeight="1">
      <c r="A51" s="2" t="s">
        <v>640</v>
      </c>
      <c r="B51" s="457" t="s">
        <v>555</v>
      </c>
      <c r="C51" s="444"/>
      <c r="D51" s="444"/>
      <c r="E51" s="444"/>
      <c r="F51" s="444"/>
      <c r="G51" s="527"/>
    </row>
    <row r="52" spans="1:7" ht="12.75">
      <c r="A52" s="2"/>
      <c r="B52" s="528"/>
      <c r="C52" s="529"/>
      <c r="D52" s="529"/>
      <c r="E52" s="529"/>
      <c r="F52" s="529"/>
      <c r="G52" s="530"/>
    </row>
    <row r="54" spans="2:3" ht="15.75">
      <c r="B54" s="524" t="s">
        <v>641</v>
      </c>
      <c r="C54" s="525"/>
    </row>
    <row r="55" spans="1:7" ht="27.75" customHeight="1">
      <c r="A55" s="2" t="s">
        <v>642</v>
      </c>
      <c r="B55" s="382" t="s">
        <v>643</v>
      </c>
      <c r="C55" s="382"/>
      <c r="D55" s="382"/>
      <c r="E55" s="247" t="s">
        <v>556</v>
      </c>
      <c r="G55" s="23"/>
    </row>
    <row r="57" spans="1:6" ht="12.75">
      <c r="A57" s="2" t="s">
        <v>67</v>
      </c>
      <c r="B57" s="449"/>
      <c r="C57" s="450"/>
      <c r="D57" s="451"/>
      <c r="E57" s="27" t="s">
        <v>622</v>
      </c>
      <c r="F57" s="27" t="s">
        <v>644</v>
      </c>
    </row>
    <row r="58" spans="1:6" ht="26.25" customHeight="1">
      <c r="A58" s="2" t="s">
        <v>67</v>
      </c>
      <c r="B58" s="421" t="s">
        <v>66</v>
      </c>
      <c r="C58" s="383"/>
      <c r="D58" s="443"/>
      <c r="E58" s="17">
        <v>66</v>
      </c>
      <c r="F58" s="17" t="s">
        <v>557</v>
      </c>
    </row>
    <row r="60" spans="1:6" ht="12.75">
      <c r="A60" s="2" t="s">
        <v>69</v>
      </c>
      <c r="B60" s="449"/>
      <c r="C60" s="450"/>
      <c r="D60" s="451"/>
      <c r="E60" s="27" t="s">
        <v>622</v>
      </c>
      <c r="F60" s="27" t="s">
        <v>644</v>
      </c>
    </row>
    <row r="61" spans="1:6" ht="27" customHeight="1">
      <c r="A61" s="2" t="s">
        <v>69</v>
      </c>
      <c r="B61" s="421" t="s">
        <v>68</v>
      </c>
      <c r="C61" s="383"/>
      <c r="D61" s="443"/>
      <c r="E61" s="17" t="s">
        <v>565</v>
      </c>
      <c r="F61" s="17"/>
    </row>
    <row r="62" spans="2:7" ht="12.75">
      <c r="B62" s="5"/>
      <c r="C62" s="5"/>
      <c r="D62" s="5"/>
      <c r="E62" s="5"/>
      <c r="F62" s="5"/>
      <c r="G62" s="5"/>
    </row>
    <row r="63" spans="1:7" ht="60.75" customHeight="1">
      <c r="A63" s="2" t="s">
        <v>70</v>
      </c>
      <c r="B63" s="397" t="s">
        <v>558</v>
      </c>
      <c r="C63" s="534"/>
      <c r="D63" s="535"/>
      <c r="E63" s="85"/>
      <c r="F63" s="22"/>
      <c r="G63" s="23"/>
    </row>
    <row r="64" spans="1:7" ht="12.75">
      <c r="A64" s="2"/>
      <c r="B64" s="22"/>
      <c r="C64" s="22"/>
      <c r="D64" s="22"/>
      <c r="E64" s="22"/>
      <c r="F64" s="22"/>
      <c r="G64" s="23"/>
    </row>
    <row r="65" spans="1:7" ht="26.25" customHeight="1">
      <c r="A65" s="2" t="s">
        <v>71</v>
      </c>
      <c r="B65" s="382" t="s">
        <v>72</v>
      </c>
      <c r="C65" s="382"/>
      <c r="D65" s="382"/>
      <c r="E65" s="85">
        <v>30</v>
      </c>
      <c r="F65" s="22"/>
      <c r="G65" s="23"/>
    </row>
    <row r="66" spans="1:7" ht="12.75">
      <c r="A66" s="2"/>
      <c r="B66" s="22"/>
      <c r="C66" s="22"/>
      <c r="D66" s="22"/>
      <c r="E66" s="22"/>
      <c r="F66" s="22"/>
      <c r="G66" s="23"/>
    </row>
    <row r="67" spans="1:7" ht="12.75" customHeight="1">
      <c r="A67" s="2" t="s">
        <v>73</v>
      </c>
      <c r="B67" s="457" t="s">
        <v>559</v>
      </c>
      <c r="C67" s="444"/>
      <c r="D67" s="444"/>
      <c r="E67" s="444"/>
      <c r="F67" s="444"/>
      <c r="G67" s="527"/>
    </row>
    <row r="68" spans="1:7" ht="12.75">
      <c r="A68" s="2"/>
      <c r="B68" s="528"/>
      <c r="C68" s="529"/>
      <c r="D68" s="529"/>
      <c r="E68" s="529"/>
      <c r="F68" s="529"/>
      <c r="G68" s="530"/>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1">
      <selection activeCell="H15" sqref="H15"/>
    </sheetView>
  </sheetViews>
  <sheetFormatPr defaultColWidth="9.140625" defaultRowHeight="12.75"/>
  <cols>
    <col min="1" max="1" width="4.421875" style="1" customWidth="1"/>
    <col min="2" max="2" width="66.28125" style="0" customWidth="1"/>
    <col min="3" max="3" width="12.7109375" style="0" customWidth="1"/>
  </cols>
  <sheetData>
    <row r="1" spans="1:3" ht="18">
      <c r="A1" s="439" t="s">
        <v>593</v>
      </c>
      <c r="B1" s="439"/>
      <c r="C1" s="439"/>
    </row>
    <row r="2" spans="1:3" ht="28.5" customHeight="1">
      <c r="A2" s="2" t="s">
        <v>510</v>
      </c>
      <c r="B2" s="536" t="s">
        <v>594</v>
      </c>
      <c r="C2" s="537"/>
    </row>
    <row r="3" spans="1:3" ht="12.75">
      <c r="A3" s="2" t="s">
        <v>510</v>
      </c>
      <c r="B3" s="8" t="s">
        <v>595</v>
      </c>
      <c r="C3" s="248" t="s">
        <v>560</v>
      </c>
    </row>
    <row r="4" spans="1:3" ht="12.75">
      <c r="A4" s="2" t="s">
        <v>510</v>
      </c>
      <c r="B4" s="8" t="s">
        <v>561</v>
      </c>
      <c r="C4" s="248" t="s">
        <v>560</v>
      </c>
    </row>
    <row r="5" spans="1:3" ht="12.75">
      <c r="A5" s="2" t="s">
        <v>510</v>
      </c>
      <c r="B5" s="8" t="s">
        <v>596</v>
      </c>
      <c r="C5" s="248" t="s">
        <v>560</v>
      </c>
    </row>
    <row r="6" spans="1:3" ht="12.75">
      <c r="A6" s="2" t="s">
        <v>510</v>
      </c>
      <c r="B6" s="8" t="s">
        <v>597</v>
      </c>
      <c r="C6" s="248" t="s">
        <v>560</v>
      </c>
    </row>
    <row r="7" spans="1:3" ht="12.75">
      <c r="A7" s="2" t="s">
        <v>510</v>
      </c>
      <c r="B7" s="8" t="s">
        <v>598</v>
      </c>
      <c r="C7" s="248" t="s">
        <v>560</v>
      </c>
    </row>
    <row r="8" spans="1:3" ht="12.75">
      <c r="A8" s="2" t="s">
        <v>510</v>
      </c>
      <c r="B8" s="8" t="s">
        <v>599</v>
      </c>
      <c r="C8" s="248" t="s">
        <v>560</v>
      </c>
    </row>
    <row r="9" spans="1:3" ht="12.75">
      <c r="A9" s="2" t="s">
        <v>510</v>
      </c>
      <c r="B9" s="8" t="s">
        <v>600</v>
      </c>
      <c r="C9" s="248" t="s">
        <v>560</v>
      </c>
    </row>
    <row r="10" spans="1:3" ht="12.75">
      <c r="A10" s="2" t="s">
        <v>510</v>
      </c>
      <c r="B10" s="8" t="s">
        <v>601</v>
      </c>
      <c r="C10" s="248" t="s">
        <v>560</v>
      </c>
    </row>
    <row r="11" spans="1:3" ht="12.75">
      <c r="A11" s="2" t="s">
        <v>510</v>
      </c>
      <c r="B11" s="8" t="s">
        <v>602</v>
      </c>
      <c r="C11" s="248"/>
    </row>
    <row r="12" spans="1:3" ht="12.75">
      <c r="A12" s="2" t="s">
        <v>510</v>
      </c>
      <c r="B12" s="8" t="s">
        <v>603</v>
      </c>
      <c r="C12" s="248" t="s">
        <v>560</v>
      </c>
    </row>
    <row r="13" spans="1:3" ht="12.75">
      <c r="A13" s="2" t="s">
        <v>510</v>
      </c>
      <c r="B13" s="8" t="s">
        <v>604</v>
      </c>
      <c r="C13" s="248" t="s">
        <v>560</v>
      </c>
    </row>
    <row r="14" spans="1:3" ht="12.75">
      <c r="A14" s="2" t="s">
        <v>510</v>
      </c>
      <c r="B14" s="8" t="s">
        <v>605</v>
      </c>
      <c r="C14" s="248" t="s">
        <v>560</v>
      </c>
    </row>
    <row r="15" spans="1:3" ht="12.75">
      <c r="A15" s="2" t="s">
        <v>510</v>
      </c>
      <c r="B15" s="8" t="s">
        <v>606</v>
      </c>
      <c r="C15" s="248"/>
    </row>
    <row r="16" spans="1:3" ht="12.75">
      <c r="A16" s="2" t="s">
        <v>510</v>
      </c>
      <c r="B16" s="8" t="s">
        <v>607</v>
      </c>
      <c r="C16" s="248"/>
    </row>
    <row r="17" spans="1:3" ht="12.75">
      <c r="A17" s="2" t="s">
        <v>510</v>
      </c>
      <c r="B17" s="8" t="s">
        <v>608</v>
      </c>
      <c r="C17" s="248" t="s">
        <v>560</v>
      </c>
    </row>
    <row r="18" spans="1:3" ht="12.75">
      <c r="A18" s="2" t="s">
        <v>510</v>
      </c>
      <c r="B18" s="8" t="s">
        <v>609</v>
      </c>
      <c r="C18" s="248" t="s">
        <v>560</v>
      </c>
    </row>
    <row r="19" spans="1:3" ht="12.75">
      <c r="A19" s="2" t="s">
        <v>510</v>
      </c>
      <c r="B19" s="8" t="s">
        <v>610</v>
      </c>
      <c r="C19" s="248" t="s">
        <v>560</v>
      </c>
    </row>
    <row r="20" spans="1:3" ht="12.75">
      <c r="A20" s="2" t="s">
        <v>510</v>
      </c>
      <c r="B20" s="58" t="s">
        <v>611</v>
      </c>
      <c r="C20" s="248" t="s">
        <v>560</v>
      </c>
    </row>
    <row r="21" spans="2:3" ht="12.75">
      <c r="B21" s="538" t="s">
        <v>562</v>
      </c>
      <c r="C21" s="467"/>
    </row>
    <row r="22" spans="2:3" ht="12.75">
      <c r="B22" s="5"/>
      <c r="C22" s="5"/>
    </row>
    <row r="23" spans="1:2" ht="12.75">
      <c r="A23" s="2" t="s">
        <v>511</v>
      </c>
      <c r="B23" s="3" t="s">
        <v>501</v>
      </c>
    </row>
    <row r="25" spans="1:3" ht="24.75" customHeight="1">
      <c r="A25" s="59" t="s">
        <v>512</v>
      </c>
      <c r="B25" s="22" t="s">
        <v>612</v>
      </c>
      <c r="C25" s="22"/>
    </row>
    <row r="26" spans="1:3" ht="12.75">
      <c r="A26" s="59" t="s">
        <v>512</v>
      </c>
      <c r="B26" s="8" t="s">
        <v>613</v>
      </c>
      <c r="C26" s="248" t="s">
        <v>560</v>
      </c>
    </row>
    <row r="27" spans="1:3" ht="12.75">
      <c r="A27" s="59" t="s">
        <v>512</v>
      </c>
      <c r="B27" s="8" t="s">
        <v>614</v>
      </c>
      <c r="C27" s="248"/>
    </row>
    <row r="28" spans="1:3" ht="12.75">
      <c r="A28" s="59" t="s">
        <v>512</v>
      </c>
      <c r="B28" s="8" t="s">
        <v>615</v>
      </c>
      <c r="C28" s="248" t="s">
        <v>560</v>
      </c>
    </row>
    <row r="29" spans="1:3" ht="12.75">
      <c r="A29" s="59" t="s">
        <v>512</v>
      </c>
      <c r="B29" s="8" t="s">
        <v>616</v>
      </c>
      <c r="C29" s="248"/>
    </row>
    <row r="30" spans="1:3" ht="12.75">
      <c r="A30" s="59" t="s">
        <v>512</v>
      </c>
      <c r="B30" s="8" t="s">
        <v>21</v>
      </c>
      <c r="C30" s="248" t="s">
        <v>560</v>
      </c>
    </row>
    <row r="31" spans="1:3" ht="12.75">
      <c r="A31" s="59" t="s">
        <v>512</v>
      </c>
      <c r="B31" s="8" t="s">
        <v>617</v>
      </c>
      <c r="C31" s="248" t="s">
        <v>560</v>
      </c>
    </row>
    <row r="32" spans="1:3" ht="12.75">
      <c r="A32" s="59" t="s">
        <v>512</v>
      </c>
      <c r="B32" s="8" t="s">
        <v>17</v>
      </c>
      <c r="C32" s="248" t="s">
        <v>560</v>
      </c>
    </row>
    <row r="33" spans="1:3" ht="12.75">
      <c r="A33" s="59" t="s">
        <v>512</v>
      </c>
      <c r="B33" s="8" t="s">
        <v>618</v>
      </c>
      <c r="C33" s="248"/>
    </row>
    <row r="34" spans="1:3" ht="12.75">
      <c r="A34" s="59" t="s">
        <v>512</v>
      </c>
      <c r="B34" s="8" t="s">
        <v>619</v>
      </c>
      <c r="C34" s="248" t="s">
        <v>560</v>
      </c>
    </row>
    <row r="35" spans="1:3" ht="12.75">
      <c r="A35" s="59" t="s">
        <v>512</v>
      </c>
      <c r="B35" s="8" t="s">
        <v>620</v>
      </c>
      <c r="C35" s="248" t="s">
        <v>560</v>
      </c>
    </row>
    <row r="36" spans="1:3" ht="12.75">
      <c r="A36" s="59" t="s">
        <v>512</v>
      </c>
      <c r="B36" s="58" t="s">
        <v>935</v>
      </c>
      <c r="C36" s="57"/>
    </row>
    <row r="37" spans="2:3" ht="12.75">
      <c r="B37" s="539"/>
      <c r="C37" s="540"/>
    </row>
    <row r="39" ht="28.5">
      <c r="B39" s="228" t="s">
        <v>520</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1">
      <selection activeCell="K6" sqref="K6"/>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39" t="s">
        <v>74</v>
      </c>
      <c r="B1" s="439"/>
      <c r="C1" s="439"/>
      <c r="D1" s="439"/>
      <c r="E1" s="435"/>
      <c r="F1" s="435"/>
    </row>
    <row r="3" spans="1:6" s="203" customFormat="1" ht="28.5" customHeight="1">
      <c r="A3" s="189" t="s">
        <v>878</v>
      </c>
      <c r="B3" s="543" t="s">
        <v>1061</v>
      </c>
      <c r="C3" s="543"/>
      <c r="D3" s="543"/>
      <c r="E3" s="544"/>
      <c r="F3" s="544"/>
    </row>
    <row r="4" spans="1:6" s="203" customFormat="1" ht="37.5" customHeight="1">
      <c r="A4" s="189" t="s">
        <v>878</v>
      </c>
      <c r="B4" s="472"/>
      <c r="C4" s="472"/>
      <c r="D4" s="472"/>
      <c r="E4" s="354" t="s">
        <v>303</v>
      </c>
      <c r="F4" s="355" t="s">
        <v>953</v>
      </c>
    </row>
    <row r="5" spans="1:6" s="203" customFormat="1" ht="39.75" customHeight="1">
      <c r="A5" s="189" t="s">
        <v>878</v>
      </c>
      <c r="B5" s="417" t="s">
        <v>1062</v>
      </c>
      <c r="C5" s="472"/>
      <c r="D5" s="472"/>
      <c r="E5" s="356">
        <v>0.02</v>
      </c>
      <c r="F5" s="357">
        <v>0.02</v>
      </c>
    </row>
    <row r="6" spans="1:6" s="203" customFormat="1" ht="12.75">
      <c r="A6" s="189" t="s">
        <v>878</v>
      </c>
      <c r="B6" s="417" t="s">
        <v>75</v>
      </c>
      <c r="C6" s="472"/>
      <c r="D6" s="472"/>
      <c r="E6" s="358">
        <v>0.02</v>
      </c>
      <c r="F6" s="357">
        <v>0.04</v>
      </c>
    </row>
    <row r="7" spans="1:6" s="203" customFormat="1" ht="12.75">
      <c r="A7" s="189" t="s">
        <v>878</v>
      </c>
      <c r="B7" s="417" t="s">
        <v>76</v>
      </c>
      <c r="C7" s="472"/>
      <c r="D7" s="472"/>
      <c r="E7" s="358">
        <v>0.03</v>
      </c>
      <c r="F7" s="357">
        <v>0.03</v>
      </c>
    </row>
    <row r="8" spans="1:6" s="203" customFormat="1" ht="24.75" customHeight="1">
      <c r="A8" s="189" t="s">
        <v>878</v>
      </c>
      <c r="B8" s="417" t="s">
        <v>77</v>
      </c>
      <c r="C8" s="472"/>
      <c r="D8" s="472"/>
      <c r="E8" s="358">
        <v>0.25</v>
      </c>
      <c r="F8" s="357">
        <v>0.07</v>
      </c>
    </row>
    <row r="9" spans="1:6" s="203" customFormat="1" ht="12.75">
      <c r="A9" s="189" t="s">
        <v>878</v>
      </c>
      <c r="B9" s="417" t="s">
        <v>78</v>
      </c>
      <c r="C9" s="472"/>
      <c r="D9" s="472"/>
      <c r="E9" s="358">
        <v>0.75</v>
      </c>
      <c r="F9" s="357">
        <v>0.93</v>
      </c>
    </row>
    <row r="10" spans="1:6" s="203" customFormat="1" ht="12.75">
      <c r="A10" s="189" t="s">
        <v>878</v>
      </c>
      <c r="B10" s="417" t="s">
        <v>79</v>
      </c>
      <c r="C10" s="472"/>
      <c r="D10" s="472"/>
      <c r="E10" s="358">
        <v>0</v>
      </c>
      <c r="F10" s="357">
        <v>0.2</v>
      </c>
    </row>
    <row r="11" spans="1:6" s="203" customFormat="1" ht="12.75">
      <c r="A11" s="189" t="s">
        <v>878</v>
      </c>
      <c r="B11" s="417" t="s">
        <v>80</v>
      </c>
      <c r="C11" s="472"/>
      <c r="D11" s="472"/>
      <c r="E11" s="359">
        <v>18</v>
      </c>
      <c r="F11" s="359">
        <v>22</v>
      </c>
    </row>
    <row r="12" spans="1:6" s="203" customFormat="1" ht="12.75">
      <c r="A12" s="189" t="s">
        <v>878</v>
      </c>
      <c r="B12" s="417" t="s">
        <v>830</v>
      </c>
      <c r="C12" s="472"/>
      <c r="D12" s="472"/>
      <c r="E12" s="359">
        <v>18</v>
      </c>
      <c r="F12" s="359">
        <v>23</v>
      </c>
    </row>
    <row r="14" spans="1:6" ht="12.75">
      <c r="A14" s="2" t="s">
        <v>877</v>
      </c>
      <c r="B14" s="541" t="s">
        <v>304</v>
      </c>
      <c r="C14" s="440"/>
      <c r="D14" s="440"/>
      <c r="E14" s="542"/>
      <c r="F14" s="542"/>
    </row>
    <row r="15" spans="1:3" ht="12.75">
      <c r="A15" s="2" t="s">
        <v>877</v>
      </c>
      <c r="B15" s="7" t="s">
        <v>831</v>
      </c>
      <c r="C15" s="238" t="s">
        <v>548</v>
      </c>
    </row>
    <row r="16" spans="1:3" ht="12.75">
      <c r="A16" s="2" t="s">
        <v>877</v>
      </c>
      <c r="B16" s="7" t="s">
        <v>832</v>
      </c>
      <c r="C16" s="238" t="s">
        <v>548</v>
      </c>
    </row>
    <row r="17" spans="1:3" ht="12.75">
      <c r="A17" s="2" t="s">
        <v>877</v>
      </c>
      <c r="B17" s="7" t="s">
        <v>849</v>
      </c>
      <c r="C17" s="238" t="s">
        <v>548</v>
      </c>
    </row>
    <row r="18" spans="1:3" ht="12.75">
      <c r="A18" s="2" t="s">
        <v>877</v>
      </c>
      <c r="B18" s="7" t="s">
        <v>850</v>
      </c>
      <c r="C18" s="238" t="s">
        <v>548</v>
      </c>
    </row>
    <row r="19" spans="1:3" ht="12.75">
      <c r="A19" s="2" t="s">
        <v>877</v>
      </c>
      <c r="B19" s="7" t="s">
        <v>851</v>
      </c>
      <c r="C19" s="238" t="s">
        <v>548</v>
      </c>
    </row>
    <row r="20" spans="1:3" ht="12.75">
      <c r="A20" s="2" t="s">
        <v>877</v>
      </c>
      <c r="B20" s="7" t="s">
        <v>852</v>
      </c>
      <c r="C20" s="238" t="s">
        <v>548</v>
      </c>
    </row>
    <row r="21" spans="1:3" ht="12.75">
      <c r="A21" s="2" t="s">
        <v>877</v>
      </c>
      <c r="B21" s="7" t="s">
        <v>853</v>
      </c>
      <c r="C21" s="238" t="s">
        <v>548</v>
      </c>
    </row>
    <row r="22" spans="1:3" ht="12.75">
      <c r="A22" s="2" t="s">
        <v>877</v>
      </c>
      <c r="B22" s="7" t="s">
        <v>854</v>
      </c>
      <c r="C22" s="238" t="s">
        <v>548</v>
      </c>
    </row>
    <row r="23" spans="1:3" ht="12.75">
      <c r="A23" s="2" t="s">
        <v>877</v>
      </c>
      <c r="B23" s="7" t="s">
        <v>855</v>
      </c>
      <c r="C23" s="238" t="s">
        <v>548</v>
      </c>
    </row>
    <row r="24" spans="1:3" ht="12.75">
      <c r="A24" s="2" t="s">
        <v>877</v>
      </c>
      <c r="B24" s="7" t="s">
        <v>856</v>
      </c>
      <c r="C24" s="238" t="s">
        <v>548</v>
      </c>
    </row>
    <row r="25" spans="1:3" ht="12.75">
      <c r="A25" s="2" t="s">
        <v>877</v>
      </c>
      <c r="B25" s="7" t="s">
        <v>857</v>
      </c>
      <c r="C25" s="238" t="s">
        <v>548</v>
      </c>
    </row>
    <row r="26" spans="1:3" ht="12.75">
      <c r="A26" s="2" t="s">
        <v>877</v>
      </c>
      <c r="B26" s="7" t="s">
        <v>858</v>
      </c>
      <c r="C26" s="238" t="s">
        <v>548</v>
      </c>
    </row>
    <row r="27" spans="1:3" ht="12.75">
      <c r="A27" s="2" t="s">
        <v>877</v>
      </c>
      <c r="B27" s="7" t="s">
        <v>859</v>
      </c>
      <c r="C27" s="238" t="s">
        <v>548</v>
      </c>
    </row>
    <row r="28" spans="1:3" ht="12.75">
      <c r="A28" s="2" t="s">
        <v>877</v>
      </c>
      <c r="B28" s="7" t="s">
        <v>860</v>
      </c>
      <c r="C28" s="238" t="s">
        <v>548</v>
      </c>
    </row>
    <row r="29" spans="1:3" ht="12.75">
      <c r="A29" s="2" t="s">
        <v>877</v>
      </c>
      <c r="B29" s="7" t="s">
        <v>861</v>
      </c>
      <c r="C29" s="238" t="s">
        <v>548</v>
      </c>
    </row>
    <row r="30" spans="1:3" ht="12.75">
      <c r="A30" s="2" t="s">
        <v>877</v>
      </c>
      <c r="B30" s="7" t="s">
        <v>862</v>
      </c>
      <c r="C30" s="238" t="s">
        <v>548</v>
      </c>
    </row>
    <row r="31" spans="1:3" ht="12.75">
      <c r="A31" s="2" t="s">
        <v>877</v>
      </c>
      <c r="B31" s="7" t="s">
        <v>863</v>
      </c>
      <c r="C31" s="238" t="s">
        <v>548</v>
      </c>
    </row>
    <row r="32" spans="1:3" ht="12.75">
      <c r="A32" s="2" t="s">
        <v>877</v>
      </c>
      <c r="B32" s="7" t="s">
        <v>864</v>
      </c>
      <c r="C32" s="238" t="s">
        <v>548</v>
      </c>
    </row>
    <row r="34" spans="1:7" ht="12.75">
      <c r="A34" s="2" t="s">
        <v>876</v>
      </c>
      <c r="B34" s="546" t="s">
        <v>502</v>
      </c>
      <c r="C34" s="529"/>
      <c r="D34" s="529"/>
      <c r="E34" s="547"/>
      <c r="F34" s="548"/>
      <c r="G34" s="161"/>
    </row>
    <row r="35" spans="1:8" s="89" customFormat="1" ht="25.5" customHeight="1">
      <c r="A35" s="2" t="s">
        <v>876</v>
      </c>
      <c r="B35" s="90"/>
      <c r="C35" s="545" t="s">
        <v>308</v>
      </c>
      <c r="D35" s="545"/>
      <c r="E35" s="91" t="s">
        <v>310</v>
      </c>
      <c r="F35" s="549" t="s">
        <v>309</v>
      </c>
      <c r="G35" s="550"/>
      <c r="H35" s="92"/>
    </row>
    <row r="36" spans="1:8" ht="12.75">
      <c r="A36" s="2" t="s">
        <v>876</v>
      </c>
      <c r="B36" s="52" t="s">
        <v>305</v>
      </c>
      <c r="C36" s="553" t="s">
        <v>548</v>
      </c>
      <c r="D36" s="554"/>
      <c r="E36" s="177"/>
      <c r="F36" s="421"/>
      <c r="G36" s="443"/>
      <c r="H36" s="41"/>
    </row>
    <row r="37" spans="1:8" ht="12.75">
      <c r="A37" s="2" t="s">
        <v>876</v>
      </c>
      <c r="B37" s="52" t="s">
        <v>306</v>
      </c>
      <c r="C37" s="555"/>
      <c r="D37" s="556"/>
      <c r="E37" s="238" t="s">
        <v>549</v>
      </c>
      <c r="F37" s="452" t="s">
        <v>563</v>
      </c>
      <c r="G37" s="454"/>
      <c r="H37" s="41"/>
    </row>
    <row r="38" spans="1:8" ht="12.75">
      <c r="A38" s="2" t="s">
        <v>876</v>
      </c>
      <c r="B38" s="52" t="s">
        <v>307</v>
      </c>
      <c r="C38" s="553" t="s">
        <v>548</v>
      </c>
      <c r="D38" s="554"/>
      <c r="E38" s="177"/>
      <c r="F38" s="421"/>
      <c r="G38" s="443"/>
      <c r="H38" s="41"/>
    </row>
    <row r="40" spans="1:6" ht="26.25" customHeight="1">
      <c r="A40" s="2" t="s">
        <v>875</v>
      </c>
      <c r="B40" s="541" t="s">
        <v>311</v>
      </c>
      <c r="C40" s="440"/>
      <c r="D40" s="440"/>
      <c r="E40" s="440"/>
      <c r="F40" s="440"/>
    </row>
    <row r="41" spans="1:3" ht="12.75">
      <c r="A41" s="2" t="s">
        <v>875</v>
      </c>
      <c r="B41" s="7" t="s">
        <v>865</v>
      </c>
      <c r="C41" s="238" t="s">
        <v>548</v>
      </c>
    </row>
    <row r="42" spans="1:3" ht="12.75">
      <c r="A42" s="2" t="s">
        <v>875</v>
      </c>
      <c r="B42" s="7" t="s">
        <v>866</v>
      </c>
      <c r="C42" s="65"/>
    </row>
    <row r="43" spans="1:3" ht="12.75">
      <c r="A43" s="2" t="s">
        <v>875</v>
      </c>
      <c r="B43" s="7" t="s">
        <v>867</v>
      </c>
      <c r="C43" s="65"/>
    </row>
    <row r="44" spans="1:3" ht="25.5">
      <c r="A44" s="2" t="s">
        <v>875</v>
      </c>
      <c r="B44" s="7" t="s">
        <v>868</v>
      </c>
      <c r="C44" s="238" t="s">
        <v>548</v>
      </c>
    </row>
    <row r="45" spans="1:3" ht="12.75">
      <c r="A45" s="2" t="s">
        <v>875</v>
      </c>
      <c r="B45" s="7" t="s">
        <v>869</v>
      </c>
      <c r="C45" s="238" t="s">
        <v>548</v>
      </c>
    </row>
    <row r="46" spans="1:3" ht="27.75" customHeight="1">
      <c r="A46" s="2" t="s">
        <v>875</v>
      </c>
      <c r="B46" s="7" t="s">
        <v>870</v>
      </c>
      <c r="C46" s="238" t="s">
        <v>548</v>
      </c>
    </row>
    <row r="47" spans="1:3" ht="24.75" customHeight="1">
      <c r="A47" s="2" t="s">
        <v>875</v>
      </c>
      <c r="B47" s="7" t="s">
        <v>871</v>
      </c>
      <c r="C47" s="238" t="s">
        <v>548</v>
      </c>
    </row>
    <row r="48" spans="1:3" ht="12.75">
      <c r="A48" s="2" t="s">
        <v>875</v>
      </c>
      <c r="B48" s="7" t="s">
        <v>872</v>
      </c>
      <c r="C48" s="238" t="s">
        <v>548</v>
      </c>
    </row>
    <row r="49" spans="1:3" ht="12.75">
      <c r="A49" s="2" t="s">
        <v>875</v>
      </c>
      <c r="B49" s="7" t="s">
        <v>873</v>
      </c>
      <c r="C49" s="65"/>
    </row>
    <row r="50" spans="1:4" ht="15.75" customHeight="1">
      <c r="A50" s="2" t="s">
        <v>875</v>
      </c>
      <c r="B50" s="93" t="s">
        <v>874</v>
      </c>
      <c r="C50" s="238" t="s">
        <v>548</v>
      </c>
      <c r="D50" s="23"/>
    </row>
    <row r="51" spans="1:3" ht="12.75">
      <c r="A51" s="2"/>
      <c r="B51" s="551" t="s">
        <v>564</v>
      </c>
      <c r="C51" s="552"/>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workbookViewId="0" topLeftCell="A43">
      <selection activeCell="E50" sqref="E50"/>
    </sheetView>
  </sheetViews>
  <sheetFormatPr defaultColWidth="9.140625" defaultRowHeight="12.75"/>
  <cols>
    <col min="1" max="1" width="3.8515625" style="1" customWidth="1"/>
    <col min="2" max="2" width="29.28125" style="0" customWidth="1"/>
    <col min="3" max="5" width="18.7109375" style="0" customWidth="1"/>
  </cols>
  <sheetData>
    <row r="1" spans="1:5" ht="18">
      <c r="A1" s="439" t="s">
        <v>312</v>
      </c>
      <c r="B1" s="439"/>
      <c r="C1" s="439"/>
      <c r="D1" s="439"/>
      <c r="E1" s="439"/>
    </row>
    <row r="3" spans="2:5" ht="27.75" customHeight="1">
      <c r="B3" s="541" t="s">
        <v>667</v>
      </c>
      <c r="C3" s="541"/>
      <c r="D3" s="541"/>
      <c r="E3" s="541"/>
    </row>
    <row r="4" spans="1:5" s="161" customFormat="1" ht="12.75">
      <c r="A4" s="150"/>
      <c r="B4" s="48"/>
      <c r="C4" s="48"/>
      <c r="D4" s="48"/>
      <c r="E4" s="48"/>
    </row>
    <row r="5" spans="1:5" s="161" customFormat="1" ht="38.25" customHeight="1">
      <c r="A5" s="360" t="s">
        <v>549</v>
      </c>
      <c r="B5" s="564" t="s">
        <v>668</v>
      </c>
      <c r="C5" s="558"/>
      <c r="D5" s="558"/>
      <c r="E5" s="558"/>
    </row>
    <row r="6" spans="1:5" s="161" customFormat="1" ht="12.75">
      <c r="A6" s="150"/>
      <c r="B6" s="149" t="s">
        <v>1051</v>
      </c>
      <c r="C6" s="48"/>
      <c r="D6" s="69"/>
      <c r="E6" s="166"/>
    </row>
    <row r="7" spans="1:5" ht="12.75">
      <c r="A7" s="2"/>
      <c r="B7" s="2"/>
      <c r="C7" s="2"/>
      <c r="D7" s="2"/>
      <c r="E7" s="2"/>
    </row>
    <row r="8" spans="1:5" ht="117" customHeight="1">
      <c r="A8" s="2" t="s">
        <v>988</v>
      </c>
      <c r="B8" s="557" t="s">
        <v>566</v>
      </c>
      <c r="C8" s="558"/>
      <c r="D8" s="558"/>
      <c r="E8" s="558"/>
    </row>
    <row r="9" spans="1:5" ht="12.75">
      <c r="A9" s="2"/>
      <c r="C9" s="361" t="s">
        <v>1052</v>
      </c>
      <c r="D9" s="361" t="s">
        <v>1052</v>
      </c>
      <c r="E9" s="2"/>
    </row>
    <row r="10" spans="1:4" ht="12.75">
      <c r="A10" s="2" t="s">
        <v>988</v>
      </c>
      <c r="B10" s="82"/>
      <c r="C10" s="94" t="s">
        <v>313</v>
      </c>
      <c r="D10" s="94" t="s">
        <v>953</v>
      </c>
    </row>
    <row r="11" spans="1:4" ht="25.5">
      <c r="A11" s="2" t="s">
        <v>988</v>
      </c>
      <c r="B11" s="68" t="s">
        <v>805</v>
      </c>
      <c r="C11" s="96"/>
      <c r="D11" s="96"/>
    </row>
    <row r="12" spans="1:4" ht="38.25">
      <c r="A12" s="2" t="s">
        <v>988</v>
      </c>
      <c r="B12" s="68" t="s">
        <v>806</v>
      </c>
      <c r="C12" s="366">
        <v>4260</v>
      </c>
      <c r="D12" s="366">
        <v>4260</v>
      </c>
    </row>
    <row r="13" spans="1:4" ht="25.5">
      <c r="A13" s="2" t="s">
        <v>988</v>
      </c>
      <c r="B13" s="68" t="s">
        <v>807</v>
      </c>
      <c r="C13" s="366">
        <v>4260</v>
      </c>
      <c r="D13" s="366">
        <v>4260</v>
      </c>
    </row>
    <row r="14" spans="1:4" ht="25.5">
      <c r="A14" s="2" t="s">
        <v>988</v>
      </c>
      <c r="B14" s="68" t="s">
        <v>808</v>
      </c>
      <c r="C14" s="366">
        <v>12510</v>
      </c>
      <c r="D14" s="366">
        <v>12510</v>
      </c>
    </row>
    <row r="15" spans="1:4" ht="25.5">
      <c r="A15" s="2" t="s">
        <v>988</v>
      </c>
      <c r="B15" s="7" t="s">
        <v>809</v>
      </c>
      <c r="C15" s="366">
        <v>12510</v>
      </c>
      <c r="D15" s="366">
        <v>12510</v>
      </c>
    </row>
    <row r="16" spans="1:4" ht="12.75">
      <c r="A16" s="2"/>
      <c r="B16" s="95"/>
      <c r="C16" s="367"/>
      <c r="D16" s="368"/>
    </row>
    <row r="17" spans="1:4" ht="12.75">
      <c r="A17" s="2" t="s">
        <v>988</v>
      </c>
      <c r="B17" s="7" t="s">
        <v>813</v>
      </c>
      <c r="C17" s="366">
        <v>2649</v>
      </c>
      <c r="D17" s="366">
        <v>2649</v>
      </c>
    </row>
    <row r="18" spans="1:4" ht="12.75">
      <c r="A18" s="2"/>
      <c r="B18" s="95"/>
      <c r="C18" s="367"/>
      <c r="D18" s="368"/>
    </row>
    <row r="19" spans="1:4" ht="25.5">
      <c r="A19" s="2" t="s">
        <v>988</v>
      </c>
      <c r="B19" s="7" t="s">
        <v>814</v>
      </c>
      <c r="C19" s="366">
        <f>SUM(C20:C21)</f>
        <v>6418</v>
      </c>
      <c r="D19" s="366">
        <f>SUM(D20:D21)</f>
        <v>6418</v>
      </c>
    </row>
    <row r="20" spans="1:4" ht="25.5">
      <c r="A20" s="2" t="s">
        <v>988</v>
      </c>
      <c r="B20" s="7" t="s">
        <v>815</v>
      </c>
      <c r="C20" s="366">
        <v>3632</v>
      </c>
      <c r="D20" s="366">
        <v>3632</v>
      </c>
    </row>
    <row r="21" spans="1:4" ht="25.5">
      <c r="A21" s="2" t="s">
        <v>988</v>
      </c>
      <c r="B21" s="7" t="s">
        <v>816</v>
      </c>
      <c r="C21" s="366">
        <v>2786</v>
      </c>
      <c r="D21" s="366">
        <v>2786</v>
      </c>
    </row>
    <row r="23" spans="1:4" ht="38.25" customHeight="1">
      <c r="A23" s="2" t="s">
        <v>988</v>
      </c>
      <c r="B23" s="559" t="s">
        <v>817</v>
      </c>
      <c r="C23" s="410"/>
      <c r="D23" s="97"/>
    </row>
    <row r="24" spans="1:4" ht="12.75">
      <c r="A24" s="2"/>
      <c r="B24" s="41"/>
      <c r="C24" s="41"/>
      <c r="D24" s="98"/>
    </row>
    <row r="25" spans="1:5" ht="12.75">
      <c r="A25" s="2" t="s">
        <v>988</v>
      </c>
      <c r="B25" s="560" t="s">
        <v>818</v>
      </c>
      <c r="C25" s="445"/>
      <c r="D25" s="445"/>
      <c r="E25" s="561"/>
    </row>
    <row r="26" spans="1:5" ht="12.75">
      <c r="A26" s="2"/>
      <c r="B26" s="562"/>
      <c r="C26" s="441"/>
      <c r="D26" s="441"/>
      <c r="E26" s="563"/>
    </row>
    <row r="28" spans="1:5" ht="12.75">
      <c r="A28" s="2" t="s">
        <v>819</v>
      </c>
      <c r="B28" s="449"/>
      <c r="C28" s="451"/>
      <c r="D28" s="27" t="s">
        <v>315</v>
      </c>
      <c r="E28" s="27" t="s">
        <v>316</v>
      </c>
    </row>
    <row r="29" spans="1:5" ht="25.5" customHeight="1">
      <c r="A29" s="2" t="s">
        <v>819</v>
      </c>
      <c r="B29" s="565" t="s">
        <v>314</v>
      </c>
      <c r="C29" s="566"/>
      <c r="D29" s="362">
        <v>15</v>
      </c>
      <c r="E29" s="362">
        <v>15</v>
      </c>
    </row>
    <row r="30" spans="4:5" ht="12.75">
      <c r="D30" s="3"/>
      <c r="E30" s="3"/>
    </row>
    <row r="31" spans="1:5" ht="12.75">
      <c r="A31" s="2" t="s">
        <v>820</v>
      </c>
      <c r="B31" s="449"/>
      <c r="C31" s="451"/>
      <c r="D31" s="363" t="s">
        <v>207</v>
      </c>
      <c r="E31" s="363" t="s">
        <v>208</v>
      </c>
    </row>
    <row r="32" spans="1:5" ht="27.75" customHeight="1">
      <c r="A32" s="2" t="s">
        <v>820</v>
      </c>
      <c r="B32" s="565" t="s">
        <v>823</v>
      </c>
      <c r="C32" s="566"/>
      <c r="D32" s="238"/>
      <c r="E32" s="238" t="s">
        <v>549</v>
      </c>
    </row>
    <row r="34" spans="1:5" ht="12.75">
      <c r="A34" s="2" t="s">
        <v>821</v>
      </c>
      <c r="B34" s="560" t="s">
        <v>824</v>
      </c>
      <c r="C34" s="445"/>
      <c r="D34" s="445"/>
      <c r="E34" s="561"/>
    </row>
    <row r="35" spans="1:5" ht="12.75">
      <c r="A35" s="2"/>
      <c r="B35" s="562"/>
      <c r="C35" s="441"/>
      <c r="D35" s="441"/>
      <c r="E35" s="563"/>
    </row>
    <row r="36" spans="2:5" ht="12.75">
      <c r="B36" s="434"/>
      <c r="C36" s="434"/>
      <c r="D36" s="434"/>
      <c r="E36" s="434"/>
    </row>
    <row r="37" spans="1:5" ht="12.75">
      <c r="A37" s="2" t="s">
        <v>822</v>
      </c>
      <c r="B37" s="529" t="s">
        <v>317</v>
      </c>
      <c r="C37" s="441"/>
      <c r="D37" s="441"/>
      <c r="E37" s="441"/>
    </row>
    <row r="38" spans="1:5" ht="25.5">
      <c r="A38" s="2" t="s">
        <v>822</v>
      </c>
      <c r="B38" s="82"/>
      <c r="C38" s="87" t="s">
        <v>318</v>
      </c>
      <c r="D38" s="87" t="s">
        <v>319</v>
      </c>
      <c r="E38" s="87" t="s">
        <v>320</v>
      </c>
    </row>
    <row r="39" spans="1:5" ht="12.75">
      <c r="A39" s="2" t="s">
        <v>822</v>
      </c>
      <c r="B39" s="8" t="s">
        <v>321</v>
      </c>
      <c r="C39" s="364">
        <v>1050</v>
      </c>
      <c r="D39" s="364">
        <v>1050</v>
      </c>
      <c r="E39" s="364">
        <v>1050</v>
      </c>
    </row>
    <row r="40" spans="1:5" ht="12.75">
      <c r="A40" s="2" t="s">
        <v>822</v>
      </c>
      <c r="B40" s="8" t="s">
        <v>322</v>
      </c>
      <c r="C40" s="365"/>
      <c r="D40" s="365"/>
      <c r="E40" s="364">
        <v>6272</v>
      </c>
    </row>
    <row r="41" spans="1:5" ht="12.75">
      <c r="A41" s="2" t="s">
        <v>822</v>
      </c>
      <c r="B41" s="8" t="s">
        <v>323</v>
      </c>
      <c r="C41" s="365"/>
      <c r="D41" s="364">
        <v>1938</v>
      </c>
      <c r="E41" s="364">
        <v>2500</v>
      </c>
    </row>
    <row r="42" spans="1:5" ht="12.75">
      <c r="A42" s="2" t="s">
        <v>822</v>
      </c>
      <c r="B42" s="8" t="s">
        <v>324</v>
      </c>
      <c r="C42" s="364">
        <v>1224</v>
      </c>
      <c r="D42" s="364">
        <v>2396</v>
      </c>
      <c r="E42" s="364">
        <v>2396</v>
      </c>
    </row>
    <row r="43" spans="1:5" ht="12.75">
      <c r="A43" s="2" t="s">
        <v>822</v>
      </c>
      <c r="B43" s="8" t="s">
        <v>987</v>
      </c>
      <c r="C43" s="364">
        <v>2958</v>
      </c>
      <c r="D43" s="364">
        <v>2958</v>
      </c>
      <c r="E43" s="364">
        <v>2958</v>
      </c>
    </row>
    <row r="46" spans="1:3" ht="12.75">
      <c r="A46" s="2" t="s">
        <v>328</v>
      </c>
      <c r="B46" s="543" t="s">
        <v>521</v>
      </c>
      <c r="C46" s="543"/>
    </row>
    <row r="47" spans="1:3" ht="25.5">
      <c r="A47" s="2" t="s">
        <v>328</v>
      </c>
      <c r="B47" s="68" t="s">
        <v>834</v>
      </c>
      <c r="C47" s="99"/>
    </row>
    <row r="48" spans="1:3" ht="25.5">
      <c r="A48" s="2" t="s">
        <v>328</v>
      </c>
      <c r="B48" s="68" t="s">
        <v>837</v>
      </c>
      <c r="C48" s="369">
        <v>142</v>
      </c>
    </row>
    <row r="49" spans="1:3" ht="25.5">
      <c r="A49" s="2" t="s">
        <v>328</v>
      </c>
      <c r="B49" s="68" t="s">
        <v>807</v>
      </c>
      <c r="C49" s="369">
        <v>142</v>
      </c>
    </row>
    <row r="50" spans="1:3" ht="25.5">
      <c r="A50" s="2" t="s">
        <v>328</v>
      </c>
      <c r="B50" s="68" t="s">
        <v>836</v>
      </c>
      <c r="C50" s="369">
        <v>417</v>
      </c>
    </row>
    <row r="51" spans="1:3" ht="25.5">
      <c r="A51" s="2" t="s">
        <v>328</v>
      </c>
      <c r="B51" s="68" t="s">
        <v>835</v>
      </c>
      <c r="C51" s="369">
        <v>417</v>
      </c>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rowBreaks count="1" manualBreakCount="1">
    <brk id="26" max="255" man="1"/>
  </rowBreaks>
</worksheet>
</file>

<file path=xl/worksheets/sheet9.xml><?xml version="1.0" encoding="utf-8"?>
<worksheet xmlns="http://schemas.openxmlformats.org/spreadsheetml/2006/main" xmlns:r="http://schemas.openxmlformats.org/officeDocument/2006/relationships">
  <dimension ref="A1:F157"/>
  <sheetViews>
    <sheetView tabSelected="1" workbookViewId="0" topLeftCell="A67">
      <selection activeCell="H74" sqref="H74"/>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39" t="s">
        <v>329</v>
      </c>
      <c r="B1" s="439"/>
      <c r="C1" s="439"/>
      <c r="D1" s="439"/>
      <c r="E1" s="439"/>
      <c r="F1" s="439"/>
    </row>
    <row r="3" spans="2:4" ht="15.75">
      <c r="B3" s="524" t="s">
        <v>330</v>
      </c>
      <c r="C3" s="525"/>
      <c r="D3" s="525"/>
    </row>
    <row r="4" spans="1:6" ht="116.25" customHeight="1">
      <c r="A4" s="2"/>
      <c r="B4" s="574" t="s">
        <v>567</v>
      </c>
      <c r="C4" s="440"/>
      <c r="D4" s="440"/>
      <c r="E4" s="440"/>
      <c r="F4" s="440"/>
    </row>
    <row r="5" spans="1:6" ht="12.75">
      <c r="A5" s="2"/>
      <c r="B5" s="81"/>
      <c r="C5" s="6"/>
      <c r="D5" s="6"/>
      <c r="E5" s="6"/>
      <c r="F5" s="6"/>
    </row>
    <row r="6" spans="1:6" ht="25.5">
      <c r="A6" s="2" t="s">
        <v>898</v>
      </c>
      <c r="B6" s="575"/>
      <c r="C6" s="576"/>
      <c r="D6" s="576"/>
      <c r="E6" s="46" t="s">
        <v>568</v>
      </c>
      <c r="F6" s="91" t="s">
        <v>569</v>
      </c>
    </row>
    <row r="7" spans="1:6" ht="27" customHeight="1">
      <c r="A7" s="2" t="s">
        <v>898</v>
      </c>
      <c r="B7" s="474" t="s">
        <v>912</v>
      </c>
      <c r="C7" s="427"/>
      <c r="D7" s="427"/>
      <c r="E7" s="381" t="s">
        <v>549</v>
      </c>
      <c r="F7" s="113"/>
    </row>
    <row r="8" spans="1:6" ht="12.75">
      <c r="A8" s="2"/>
      <c r="B8" s="167"/>
      <c r="C8" s="41"/>
      <c r="D8" s="41"/>
      <c r="E8" s="168"/>
      <c r="F8" s="168"/>
    </row>
    <row r="9" spans="1:6" ht="12.75">
      <c r="A9" s="2" t="s">
        <v>900</v>
      </c>
      <c r="B9" s="558" t="s">
        <v>124</v>
      </c>
      <c r="C9" s="558"/>
      <c r="D9" s="558"/>
      <c r="E9" s="558"/>
      <c r="F9" s="558"/>
    </row>
    <row r="10" spans="1:4" ht="12.75">
      <c r="A10" s="2" t="s">
        <v>900</v>
      </c>
      <c r="B10" s="598" t="s">
        <v>125</v>
      </c>
      <c r="C10" s="598"/>
      <c r="D10" s="238" t="s">
        <v>549</v>
      </c>
    </row>
    <row r="11" spans="1:4" ht="12.75">
      <c r="A11" s="2" t="s">
        <v>900</v>
      </c>
      <c r="B11" s="519" t="s">
        <v>126</v>
      </c>
      <c r="C11" s="519"/>
      <c r="D11" s="65"/>
    </row>
    <row r="12" spans="1:4" ht="12.75">
      <c r="A12" s="2" t="s">
        <v>900</v>
      </c>
      <c r="B12" s="519" t="s">
        <v>127</v>
      </c>
      <c r="C12" s="519"/>
      <c r="D12" s="65"/>
    </row>
    <row r="14" spans="1:6" ht="59.25">
      <c r="A14" s="2" t="s">
        <v>898</v>
      </c>
      <c r="B14" s="595"/>
      <c r="C14" s="596"/>
      <c r="D14" s="597"/>
      <c r="E14" s="30" t="s">
        <v>336</v>
      </c>
      <c r="F14" s="30" t="s">
        <v>337</v>
      </c>
    </row>
    <row r="15" spans="1:6" ht="15">
      <c r="A15" s="2" t="s">
        <v>898</v>
      </c>
      <c r="B15" s="583" t="s">
        <v>331</v>
      </c>
      <c r="C15" s="584"/>
      <c r="D15" s="584"/>
      <c r="E15" s="584"/>
      <c r="F15" s="585"/>
    </row>
    <row r="16" spans="1:6" ht="12.75">
      <c r="A16" s="2" t="s">
        <v>898</v>
      </c>
      <c r="B16" s="559" t="s">
        <v>332</v>
      </c>
      <c r="C16" s="422"/>
      <c r="D16" s="410"/>
      <c r="E16" s="100">
        <v>24575436</v>
      </c>
      <c r="F16" s="100">
        <v>0</v>
      </c>
    </row>
    <row r="17" spans="1:6" ht="26.25" customHeight="1">
      <c r="A17" s="2" t="s">
        <v>898</v>
      </c>
      <c r="B17" s="559" t="s">
        <v>810</v>
      </c>
      <c r="C17" s="422"/>
      <c r="D17" s="410"/>
      <c r="E17" s="100">
        <v>9303809</v>
      </c>
      <c r="F17" s="100">
        <v>0</v>
      </c>
    </row>
    <row r="18" spans="1:6" ht="40.5" customHeight="1">
      <c r="A18" s="2" t="s">
        <v>898</v>
      </c>
      <c r="B18" s="586" t="s">
        <v>570</v>
      </c>
      <c r="C18" s="587"/>
      <c r="D18" s="588"/>
      <c r="E18" s="100">
        <v>7466309</v>
      </c>
      <c r="F18" s="100">
        <v>8088181</v>
      </c>
    </row>
    <row r="19" spans="1:6" ht="27.75" customHeight="1">
      <c r="A19" s="2" t="s">
        <v>898</v>
      </c>
      <c r="B19" s="559" t="s">
        <v>913</v>
      </c>
      <c r="C19" s="422"/>
      <c r="D19" s="410"/>
      <c r="E19" s="100"/>
      <c r="F19" s="100"/>
    </row>
    <row r="20" spans="1:6" ht="12.75">
      <c r="A20" s="2" t="s">
        <v>898</v>
      </c>
      <c r="B20" s="580" t="s">
        <v>226</v>
      </c>
      <c r="C20" s="581"/>
      <c r="D20" s="582"/>
      <c r="E20" s="101">
        <f>SUM(E16:E19)</f>
        <v>41345554</v>
      </c>
      <c r="F20" s="101">
        <f>SUM(F16:F19)</f>
        <v>8088181</v>
      </c>
    </row>
    <row r="21" spans="1:6" ht="15">
      <c r="A21" s="2" t="s">
        <v>898</v>
      </c>
      <c r="B21" s="583" t="s">
        <v>227</v>
      </c>
      <c r="C21" s="584"/>
      <c r="D21" s="584"/>
      <c r="E21" s="584"/>
      <c r="F21" s="585"/>
    </row>
    <row r="22" spans="1:6" ht="12.75">
      <c r="A22" s="2" t="s">
        <v>898</v>
      </c>
      <c r="B22" s="559" t="s">
        <v>228</v>
      </c>
      <c r="C22" s="422"/>
      <c r="D22" s="410"/>
      <c r="E22" s="102">
        <v>52680082</v>
      </c>
      <c r="F22" s="102">
        <v>9210563</v>
      </c>
    </row>
    <row r="23" spans="1:6" ht="12.75">
      <c r="A23" s="2" t="s">
        <v>898</v>
      </c>
      <c r="B23" s="559" t="s">
        <v>838</v>
      </c>
      <c r="C23" s="422"/>
      <c r="D23" s="410"/>
      <c r="E23" s="102"/>
      <c r="F23" s="82"/>
    </row>
    <row r="24" spans="1:6" ht="25.5" customHeight="1">
      <c r="A24" s="2" t="s">
        <v>898</v>
      </c>
      <c r="B24" s="559" t="s">
        <v>811</v>
      </c>
      <c r="C24" s="422"/>
      <c r="D24" s="410"/>
      <c r="E24" s="102"/>
      <c r="F24" s="103"/>
    </row>
    <row r="25" spans="1:6" ht="12.75">
      <c r="A25" s="2" t="s">
        <v>898</v>
      </c>
      <c r="B25" s="580" t="s">
        <v>229</v>
      </c>
      <c r="C25" s="581"/>
      <c r="D25" s="582"/>
      <c r="E25" s="101">
        <f>SUM(E22:E24)</f>
        <v>52680082</v>
      </c>
      <c r="F25" s="101">
        <f>SUM(F22,F24)</f>
        <v>9210563</v>
      </c>
    </row>
    <row r="26" spans="1:6" ht="15">
      <c r="A26" s="2" t="s">
        <v>898</v>
      </c>
      <c r="B26" s="583" t="s">
        <v>889</v>
      </c>
      <c r="C26" s="584"/>
      <c r="D26" s="584"/>
      <c r="E26" s="584"/>
      <c r="F26" s="585"/>
    </row>
    <row r="27" spans="1:6" ht="12.75">
      <c r="A27" s="2" t="s">
        <v>898</v>
      </c>
      <c r="B27" s="421" t="s">
        <v>230</v>
      </c>
      <c r="C27" s="383"/>
      <c r="D27" s="443"/>
      <c r="E27" s="102">
        <v>1665644</v>
      </c>
      <c r="F27" s="102">
        <v>3172688</v>
      </c>
    </row>
    <row r="28" spans="1:6" ht="38.25" customHeight="1">
      <c r="A28" s="2" t="s">
        <v>898</v>
      </c>
      <c r="B28" s="421" t="s">
        <v>1037</v>
      </c>
      <c r="C28" s="383"/>
      <c r="D28" s="443"/>
      <c r="E28" s="102"/>
      <c r="F28" s="102"/>
    </row>
    <row r="29" spans="1:6" ht="12.75">
      <c r="A29" s="2" t="s">
        <v>898</v>
      </c>
      <c r="B29" s="421" t="s">
        <v>231</v>
      </c>
      <c r="C29" s="383"/>
      <c r="D29" s="443"/>
      <c r="E29" s="102">
        <v>1181843</v>
      </c>
      <c r="F29" s="102">
        <v>2095378</v>
      </c>
    </row>
    <row r="31" spans="1:6" ht="87" customHeight="1">
      <c r="A31" s="2" t="s">
        <v>899</v>
      </c>
      <c r="B31" s="541" t="s">
        <v>87</v>
      </c>
      <c r="C31" s="558"/>
      <c r="D31" s="558"/>
      <c r="E31" s="558"/>
      <c r="F31" s="558"/>
    </row>
    <row r="32" spans="1:6" ht="36">
      <c r="A32" s="2" t="s">
        <v>899</v>
      </c>
      <c r="B32" s="115"/>
      <c r="C32" s="116"/>
      <c r="D32" s="24" t="s">
        <v>232</v>
      </c>
      <c r="E32" s="24" t="s">
        <v>233</v>
      </c>
      <c r="F32" s="24" t="s">
        <v>234</v>
      </c>
    </row>
    <row r="33" spans="1:6" ht="36">
      <c r="A33" s="2" t="s">
        <v>899</v>
      </c>
      <c r="B33" s="104" t="s">
        <v>235</v>
      </c>
      <c r="C33" s="105" t="s">
        <v>571</v>
      </c>
      <c r="D33" s="249">
        <v>3218</v>
      </c>
      <c r="E33" s="249">
        <v>19389</v>
      </c>
      <c r="F33" s="249">
        <v>6854</v>
      </c>
    </row>
    <row r="34" spans="1:6" ht="24.75" customHeight="1">
      <c r="A34" s="2" t="s">
        <v>899</v>
      </c>
      <c r="B34" s="104" t="s">
        <v>238</v>
      </c>
      <c r="C34" s="105" t="s">
        <v>1038</v>
      </c>
      <c r="D34" s="249">
        <v>2286</v>
      </c>
      <c r="E34" s="249">
        <v>12342</v>
      </c>
      <c r="F34" s="249">
        <v>3428</v>
      </c>
    </row>
    <row r="35" spans="1:6" ht="24">
      <c r="A35" s="2" t="s">
        <v>899</v>
      </c>
      <c r="B35" s="104" t="s">
        <v>239</v>
      </c>
      <c r="C35" s="105" t="s">
        <v>240</v>
      </c>
      <c r="D35" s="249">
        <v>1898</v>
      </c>
      <c r="E35" s="249">
        <v>11061</v>
      </c>
      <c r="F35" s="249">
        <v>3134</v>
      </c>
    </row>
    <row r="36" spans="1:6" ht="24">
      <c r="A36" s="2" t="s">
        <v>899</v>
      </c>
      <c r="B36" s="104" t="s">
        <v>241</v>
      </c>
      <c r="C36" s="105" t="s">
        <v>1039</v>
      </c>
      <c r="D36" s="249">
        <v>1772</v>
      </c>
      <c r="E36" s="249">
        <v>10199</v>
      </c>
      <c r="F36" s="249">
        <v>2522</v>
      </c>
    </row>
    <row r="37" spans="1:6" ht="24">
      <c r="A37" s="2" t="s">
        <v>899</v>
      </c>
      <c r="B37" s="104" t="s">
        <v>242</v>
      </c>
      <c r="C37" s="105" t="s">
        <v>958</v>
      </c>
      <c r="D37" s="249">
        <v>1559</v>
      </c>
      <c r="E37" s="249">
        <v>8517</v>
      </c>
      <c r="F37" s="249">
        <v>1932</v>
      </c>
    </row>
    <row r="38" spans="1:6" ht="24">
      <c r="A38" s="2" t="s">
        <v>899</v>
      </c>
      <c r="B38" s="104" t="s">
        <v>243</v>
      </c>
      <c r="C38" s="105" t="s">
        <v>959</v>
      </c>
      <c r="D38" s="249">
        <v>962</v>
      </c>
      <c r="E38" s="249">
        <v>7029</v>
      </c>
      <c r="F38" s="249">
        <v>1804</v>
      </c>
    </row>
    <row r="39" spans="1:6" ht="24">
      <c r="A39" s="2" t="s">
        <v>899</v>
      </c>
      <c r="B39" s="104" t="s">
        <v>244</v>
      </c>
      <c r="C39" s="105" t="s">
        <v>960</v>
      </c>
      <c r="D39" s="249">
        <v>433</v>
      </c>
      <c r="E39" s="249">
        <v>892</v>
      </c>
      <c r="F39" s="249">
        <v>9</v>
      </c>
    </row>
    <row r="40" spans="1:6" ht="36">
      <c r="A40" s="2" t="s">
        <v>899</v>
      </c>
      <c r="B40" s="104" t="s">
        <v>245</v>
      </c>
      <c r="C40" s="105" t="s">
        <v>257</v>
      </c>
      <c r="D40" s="249">
        <v>172</v>
      </c>
      <c r="E40" s="249">
        <v>768</v>
      </c>
      <c r="F40" s="249">
        <v>143</v>
      </c>
    </row>
    <row r="41" spans="1:6" ht="72">
      <c r="A41" s="2" t="s">
        <v>899</v>
      </c>
      <c r="B41" s="104" t="s">
        <v>246</v>
      </c>
      <c r="C41" s="105" t="s">
        <v>961</v>
      </c>
      <c r="D41" s="107">
        <v>0.568</v>
      </c>
      <c r="E41" s="107">
        <v>0.464</v>
      </c>
      <c r="F41" s="107">
        <v>0.327</v>
      </c>
    </row>
    <row r="42" spans="1:6" ht="48">
      <c r="A42" s="2" t="s">
        <v>899</v>
      </c>
      <c r="B42" s="104" t="s">
        <v>247</v>
      </c>
      <c r="C42" s="105" t="s">
        <v>794</v>
      </c>
      <c r="D42" s="108">
        <v>7762</v>
      </c>
      <c r="E42" s="108">
        <v>7734</v>
      </c>
      <c r="F42" s="108">
        <v>5596</v>
      </c>
    </row>
    <row r="43" spans="1:6" ht="24">
      <c r="A43" s="2" t="s">
        <v>899</v>
      </c>
      <c r="B43" s="109" t="s">
        <v>248</v>
      </c>
      <c r="C43" s="110" t="s">
        <v>962</v>
      </c>
      <c r="D43" s="108">
        <v>6178</v>
      </c>
      <c r="E43" s="108">
        <v>5055</v>
      </c>
      <c r="F43" s="108">
        <v>3127</v>
      </c>
    </row>
    <row r="44" spans="1:6" ht="36.75" customHeight="1">
      <c r="A44" s="2" t="s">
        <v>899</v>
      </c>
      <c r="B44" s="104" t="s">
        <v>249</v>
      </c>
      <c r="C44" s="105" t="s">
        <v>795</v>
      </c>
      <c r="D44" s="108">
        <v>2834</v>
      </c>
      <c r="E44" s="108">
        <v>4280</v>
      </c>
      <c r="F44" s="108">
        <v>4218</v>
      </c>
    </row>
    <row r="45" spans="1:6" ht="48">
      <c r="A45" s="2" t="s">
        <v>899</v>
      </c>
      <c r="B45" s="104" t="s">
        <v>250</v>
      </c>
      <c r="C45" s="105" t="s">
        <v>963</v>
      </c>
      <c r="D45" s="108">
        <v>2543</v>
      </c>
      <c r="E45" s="108">
        <v>4115</v>
      </c>
      <c r="F45" s="108">
        <v>4163</v>
      </c>
    </row>
    <row r="47" spans="1:6" ht="75" customHeight="1">
      <c r="A47" s="2" t="s">
        <v>256</v>
      </c>
      <c r="B47" s="578" t="s">
        <v>477</v>
      </c>
      <c r="C47" s="579"/>
      <c r="D47" s="579"/>
      <c r="E47" s="579"/>
      <c r="F47" s="579"/>
    </row>
    <row r="48" spans="1:6" ht="36">
      <c r="A48" s="2" t="s">
        <v>256</v>
      </c>
      <c r="B48" s="115"/>
      <c r="C48" s="116"/>
      <c r="D48" s="24" t="s">
        <v>232</v>
      </c>
      <c r="E48" s="24" t="s">
        <v>251</v>
      </c>
      <c r="F48" s="24" t="s">
        <v>252</v>
      </c>
    </row>
    <row r="49" spans="1:6" ht="49.5" customHeight="1">
      <c r="A49" s="2" t="s">
        <v>256</v>
      </c>
      <c r="B49" s="104" t="s">
        <v>253</v>
      </c>
      <c r="C49" s="105" t="s">
        <v>964</v>
      </c>
      <c r="D49" s="106">
        <v>161</v>
      </c>
      <c r="E49" s="106">
        <v>248</v>
      </c>
      <c r="F49" s="106">
        <v>3</v>
      </c>
    </row>
    <row r="50" spans="1:6" ht="36">
      <c r="A50" s="2" t="s">
        <v>256</v>
      </c>
      <c r="B50" s="104" t="s">
        <v>254</v>
      </c>
      <c r="C50" s="105" t="s">
        <v>965</v>
      </c>
      <c r="D50" s="111">
        <v>3977</v>
      </c>
      <c r="E50" s="111">
        <v>3768</v>
      </c>
      <c r="F50" s="111">
        <v>1083</v>
      </c>
    </row>
    <row r="51" spans="1:6" ht="36">
      <c r="A51" s="2" t="s">
        <v>256</v>
      </c>
      <c r="B51" s="104" t="s">
        <v>255</v>
      </c>
      <c r="C51" s="105" t="s">
        <v>966</v>
      </c>
      <c r="D51" s="106">
        <v>55</v>
      </c>
      <c r="E51" s="106">
        <v>265</v>
      </c>
      <c r="F51" s="106">
        <v>5</v>
      </c>
    </row>
    <row r="52" spans="1:6" ht="36">
      <c r="A52" s="2" t="s">
        <v>256</v>
      </c>
      <c r="B52" s="104" t="s">
        <v>123</v>
      </c>
      <c r="C52" s="105" t="s">
        <v>967</v>
      </c>
      <c r="D52" s="111">
        <v>10811</v>
      </c>
      <c r="E52" s="111">
        <v>12096</v>
      </c>
      <c r="F52" s="111">
        <v>14342</v>
      </c>
    </row>
    <row r="53" ht="12.75">
      <c r="A53"/>
    </row>
    <row r="54" spans="1:6" ht="12.75">
      <c r="A54" s="2" t="s">
        <v>900</v>
      </c>
      <c r="B54" s="178" t="s">
        <v>784</v>
      </c>
      <c r="C54" s="179"/>
      <c r="D54" s="180"/>
      <c r="E54" s="180"/>
      <c r="F54" s="180"/>
    </row>
    <row r="55" spans="1:6" ht="12.75">
      <c r="A55" s="2"/>
      <c r="B55" s="178"/>
      <c r="C55" s="178"/>
      <c r="D55" s="180"/>
      <c r="E55" s="180"/>
      <c r="F55" s="180"/>
    </row>
    <row r="56" spans="1:6" ht="27" customHeight="1">
      <c r="A56" s="2"/>
      <c r="B56" s="178"/>
      <c r="C56" s="589" t="s">
        <v>478</v>
      </c>
      <c r="D56" s="590"/>
      <c r="E56" s="590"/>
      <c r="F56" s="590"/>
    </row>
    <row r="57" spans="1:6" ht="114.75">
      <c r="A57" s="2"/>
      <c r="B57" s="178"/>
      <c r="C57" s="229" t="s">
        <v>479</v>
      </c>
      <c r="D57" s="180"/>
      <c r="E57" s="180"/>
      <c r="F57" s="180"/>
    </row>
    <row r="58" spans="1:6" ht="38.25">
      <c r="A58" s="2"/>
      <c r="B58" s="178"/>
      <c r="C58" s="229" t="s">
        <v>480</v>
      </c>
      <c r="D58" s="180"/>
      <c r="E58" s="180"/>
      <c r="F58" s="180"/>
    </row>
    <row r="59" spans="2:6" ht="12.75">
      <c r="B59" s="5"/>
      <c r="C59" s="5"/>
      <c r="D59" s="5"/>
      <c r="E59" s="5"/>
      <c r="F59" s="5"/>
    </row>
    <row r="60" spans="1:6" ht="66" customHeight="1">
      <c r="A60" s="2" t="s">
        <v>901</v>
      </c>
      <c r="B60" s="571" t="s">
        <v>481</v>
      </c>
      <c r="C60" s="571"/>
      <c r="D60" s="571"/>
      <c r="E60" s="571"/>
      <c r="F60" s="117"/>
    </row>
    <row r="61" spans="1:6" ht="63" customHeight="1">
      <c r="A61" s="2" t="s">
        <v>482</v>
      </c>
      <c r="B61" s="591" t="s">
        <v>573</v>
      </c>
      <c r="C61" s="591"/>
      <c r="D61" s="591"/>
      <c r="E61" s="592"/>
      <c r="F61" s="117"/>
    </row>
    <row r="62" spans="1:6" ht="30" customHeight="1">
      <c r="A62" s="2" t="s">
        <v>902</v>
      </c>
      <c r="B62" s="571" t="s">
        <v>572</v>
      </c>
      <c r="C62" s="571"/>
      <c r="D62" s="571"/>
      <c r="E62" s="571"/>
      <c r="F62" s="118"/>
    </row>
    <row r="63" spans="1:6" ht="64.5" customHeight="1">
      <c r="A63" s="2" t="s">
        <v>483</v>
      </c>
      <c r="B63" s="593" t="s">
        <v>574</v>
      </c>
      <c r="C63" s="593"/>
      <c r="D63" s="593"/>
      <c r="E63" s="594"/>
      <c r="F63" s="118"/>
    </row>
    <row r="64" spans="1:5" ht="12.75">
      <c r="A64" s="2"/>
      <c r="B64" s="13"/>
      <c r="C64" s="13"/>
      <c r="D64" s="13"/>
      <c r="E64" s="13"/>
    </row>
    <row r="65" spans="2:6" ht="27.75" customHeight="1">
      <c r="B65" s="572" t="s">
        <v>158</v>
      </c>
      <c r="C65" s="440"/>
      <c r="D65" s="440"/>
      <c r="E65" s="440"/>
      <c r="F65" s="440"/>
    </row>
    <row r="66" spans="2:6" ht="15.75">
      <c r="B66" s="119"/>
      <c r="C66" s="6"/>
      <c r="D66" s="6"/>
      <c r="E66" s="6"/>
      <c r="F66" s="6"/>
    </row>
    <row r="67" spans="1:6" ht="26.25" customHeight="1">
      <c r="A67" s="2" t="s">
        <v>903</v>
      </c>
      <c r="B67" s="558" t="s">
        <v>785</v>
      </c>
      <c r="C67" s="558"/>
      <c r="D67" s="558"/>
      <c r="E67" s="558"/>
      <c r="F67" s="558"/>
    </row>
    <row r="68" spans="1:5" ht="12.75">
      <c r="A68" s="2" t="s">
        <v>903</v>
      </c>
      <c r="B68" s="519" t="s">
        <v>968</v>
      </c>
      <c r="C68" s="519"/>
      <c r="D68" s="519"/>
      <c r="E68" s="381" t="s">
        <v>549</v>
      </c>
    </row>
    <row r="69" spans="1:5" ht="12.75">
      <c r="A69" s="2" t="s">
        <v>903</v>
      </c>
      <c r="B69" s="519" t="s">
        <v>969</v>
      </c>
      <c r="C69" s="519"/>
      <c r="D69" s="519"/>
      <c r="E69" s="381" t="s">
        <v>549</v>
      </c>
    </row>
    <row r="70" spans="1:5" ht="12.75">
      <c r="A70" s="2" t="s">
        <v>903</v>
      </c>
      <c r="B70" s="519" t="s">
        <v>970</v>
      </c>
      <c r="C70" s="519"/>
      <c r="D70" s="519"/>
      <c r="E70" s="65"/>
    </row>
    <row r="72" spans="1:6" ht="40.5" customHeight="1">
      <c r="A72" s="2" t="s">
        <v>903</v>
      </c>
      <c r="B72" s="427" t="s">
        <v>971</v>
      </c>
      <c r="C72" s="427"/>
      <c r="D72" s="427"/>
      <c r="E72" s="427"/>
      <c r="F72" s="88"/>
    </row>
    <row r="73" spans="2:6" ht="12.75">
      <c r="B73" s="6"/>
      <c r="C73" s="44"/>
      <c r="D73" s="6"/>
      <c r="E73" s="6"/>
      <c r="F73" s="23"/>
    </row>
    <row r="74" spans="1:6" ht="25.5" customHeight="1">
      <c r="A74" s="2" t="s">
        <v>903</v>
      </c>
      <c r="B74" s="427" t="s">
        <v>972</v>
      </c>
      <c r="C74" s="427"/>
      <c r="D74" s="427"/>
      <c r="E74" s="427"/>
      <c r="F74" s="97"/>
    </row>
    <row r="75" ht="12.75">
      <c r="F75" s="120"/>
    </row>
    <row r="76" spans="1:6" ht="26.25" customHeight="1">
      <c r="A76" s="2" t="s">
        <v>903</v>
      </c>
      <c r="B76" s="427" t="s">
        <v>786</v>
      </c>
      <c r="C76" s="427"/>
      <c r="D76" s="427"/>
      <c r="E76" s="427"/>
      <c r="F76" s="97"/>
    </row>
    <row r="77" spans="1:6" ht="26.25" customHeight="1">
      <c r="A77" s="2"/>
      <c r="B77" s="41"/>
      <c r="C77" s="41"/>
      <c r="D77" s="41"/>
      <c r="E77" s="41"/>
      <c r="F77" s="98"/>
    </row>
    <row r="78" spans="1:6" ht="12.75" customHeight="1">
      <c r="A78" s="2" t="s">
        <v>904</v>
      </c>
      <c r="B78" s="558" t="s">
        <v>159</v>
      </c>
      <c r="C78" s="558"/>
      <c r="D78" s="558"/>
      <c r="E78" s="558"/>
      <c r="F78" s="558"/>
    </row>
    <row r="79" spans="1:5" ht="12.75">
      <c r="A79" s="2" t="s">
        <v>904</v>
      </c>
      <c r="B79" s="570" t="s">
        <v>160</v>
      </c>
      <c r="C79" s="450"/>
      <c r="D79" s="451"/>
      <c r="E79" s="381" t="s">
        <v>549</v>
      </c>
    </row>
    <row r="80" spans="1:5" ht="12.75">
      <c r="A80" s="2" t="s">
        <v>904</v>
      </c>
      <c r="B80" s="570" t="s">
        <v>131</v>
      </c>
      <c r="C80" s="450"/>
      <c r="D80" s="451"/>
      <c r="E80" s="8"/>
    </row>
    <row r="81" spans="1:5" ht="12.75">
      <c r="A81" s="2" t="s">
        <v>904</v>
      </c>
      <c r="B81" s="567" t="s">
        <v>522</v>
      </c>
      <c r="C81" s="568"/>
      <c r="D81" s="569"/>
      <c r="E81" s="8"/>
    </row>
    <row r="82" spans="1:5" ht="12.75">
      <c r="A82" s="2" t="s">
        <v>904</v>
      </c>
      <c r="B82" s="567" t="s">
        <v>650</v>
      </c>
      <c r="C82" s="568"/>
      <c r="D82" s="569"/>
      <c r="E82" s="8"/>
    </row>
    <row r="83" spans="1:5" ht="12.75">
      <c r="A83" s="2" t="s">
        <v>904</v>
      </c>
      <c r="B83" s="560" t="s">
        <v>611</v>
      </c>
      <c r="C83" s="445"/>
      <c r="D83" s="561"/>
      <c r="E83" s="8"/>
    </row>
    <row r="84" spans="1:5" ht="12.75">
      <c r="A84" s="2"/>
      <c r="B84" s="562"/>
      <c r="C84" s="441"/>
      <c r="D84" s="441"/>
      <c r="E84" s="47"/>
    </row>
    <row r="86" ht="15.75">
      <c r="B86" s="29" t="s">
        <v>128</v>
      </c>
    </row>
    <row r="87" ht="12.75" customHeight="1">
      <c r="B87" s="29"/>
    </row>
    <row r="88" spans="1:6" ht="12.75">
      <c r="A88" s="2" t="s">
        <v>905</v>
      </c>
      <c r="B88" s="558" t="s">
        <v>787</v>
      </c>
      <c r="C88" s="558"/>
      <c r="D88" s="558"/>
      <c r="E88" s="558"/>
      <c r="F88" s="558"/>
    </row>
    <row r="89" spans="1:5" ht="12.75">
      <c r="A89" s="2" t="s">
        <v>905</v>
      </c>
      <c r="B89" s="570" t="s">
        <v>129</v>
      </c>
      <c r="C89" s="450"/>
      <c r="D89" s="451"/>
      <c r="E89" s="381" t="s">
        <v>549</v>
      </c>
    </row>
    <row r="90" spans="1:5" ht="12.75">
      <c r="A90" s="2" t="s">
        <v>905</v>
      </c>
      <c r="B90" s="570" t="s">
        <v>130</v>
      </c>
      <c r="C90" s="450"/>
      <c r="D90" s="451"/>
      <c r="E90" s="8"/>
    </row>
    <row r="91" spans="1:5" ht="12.75">
      <c r="A91" s="2" t="s">
        <v>905</v>
      </c>
      <c r="B91" s="570" t="s">
        <v>131</v>
      </c>
      <c r="C91" s="450"/>
      <c r="D91" s="451"/>
      <c r="E91" s="8"/>
    </row>
    <row r="92" spans="1:5" ht="12.75">
      <c r="A92" s="2" t="s">
        <v>905</v>
      </c>
      <c r="B92" s="570" t="s">
        <v>132</v>
      </c>
      <c r="C92" s="450"/>
      <c r="D92" s="451"/>
      <c r="E92" s="8"/>
    </row>
    <row r="93" spans="1:5" ht="12.75">
      <c r="A93" s="2" t="s">
        <v>905</v>
      </c>
      <c r="B93" s="567" t="s">
        <v>651</v>
      </c>
      <c r="C93" s="568"/>
      <c r="D93" s="569"/>
      <c r="E93" s="8"/>
    </row>
    <row r="94" spans="1:5" ht="12.75">
      <c r="A94" s="2" t="s">
        <v>905</v>
      </c>
      <c r="B94" s="570" t="s">
        <v>133</v>
      </c>
      <c r="C94" s="450"/>
      <c r="D94" s="451"/>
      <c r="E94" s="8"/>
    </row>
    <row r="95" spans="1:5" ht="12.75">
      <c r="A95" s="2" t="s">
        <v>905</v>
      </c>
      <c r="B95" s="560" t="s">
        <v>611</v>
      </c>
      <c r="C95" s="445"/>
      <c r="D95" s="561"/>
      <c r="E95" s="8"/>
    </row>
    <row r="96" spans="1:5" ht="12.75">
      <c r="A96" s="2"/>
      <c r="B96" s="562"/>
      <c r="C96" s="441"/>
      <c r="D96" s="441"/>
      <c r="E96" s="47"/>
    </row>
    <row r="98" spans="1:6" ht="12.75">
      <c r="A98" s="2" t="s">
        <v>906</v>
      </c>
      <c r="B98" s="526" t="s">
        <v>134</v>
      </c>
      <c r="C98" s="526"/>
      <c r="D98" s="526"/>
      <c r="E98" s="526"/>
      <c r="F98" s="526"/>
    </row>
    <row r="99" spans="1:6" ht="12.75">
      <c r="A99" s="2" t="s">
        <v>906</v>
      </c>
      <c r="B99" s="519" t="s">
        <v>135</v>
      </c>
      <c r="C99" s="519"/>
      <c r="D99" s="519"/>
      <c r="E99" s="86">
        <v>39173</v>
      </c>
      <c r="F99" s="121"/>
    </row>
    <row r="100" spans="1:6" ht="12.75">
      <c r="A100" s="2" t="s">
        <v>906</v>
      </c>
      <c r="B100" s="519" t="s">
        <v>136</v>
      </c>
      <c r="C100" s="519"/>
      <c r="D100" s="519"/>
      <c r="E100" s="86"/>
      <c r="F100" s="39"/>
    </row>
    <row r="101" spans="1:6" ht="27" customHeight="1">
      <c r="A101" s="2" t="s">
        <v>906</v>
      </c>
      <c r="B101" s="427" t="s">
        <v>137</v>
      </c>
      <c r="C101" s="427"/>
      <c r="D101" s="427"/>
      <c r="E101" s="381" t="s">
        <v>549</v>
      </c>
      <c r="F101" s="39"/>
    </row>
    <row r="103" spans="1:6" ht="12.75">
      <c r="A103" s="2" t="s">
        <v>907</v>
      </c>
      <c r="B103" s="558" t="s">
        <v>162</v>
      </c>
      <c r="C103" s="558"/>
      <c r="D103" s="558"/>
      <c r="E103" s="558"/>
      <c r="F103" s="558"/>
    </row>
    <row r="104" spans="1:6" ht="12.75">
      <c r="A104" s="2" t="s">
        <v>907</v>
      </c>
      <c r="B104" s="35" t="s">
        <v>235</v>
      </c>
      <c r="C104" s="519" t="s">
        <v>161</v>
      </c>
      <c r="D104" s="519"/>
      <c r="E104" s="123"/>
      <c r="F104" s="122"/>
    </row>
    <row r="105" spans="1:6" ht="12.75">
      <c r="A105" s="2" t="s">
        <v>907</v>
      </c>
      <c r="B105" s="501"/>
      <c r="C105" s="501"/>
      <c r="D105" s="124" t="s">
        <v>207</v>
      </c>
      <c r="E105" s="27" t="s">
        <v>208</v>
      </c>
      <c r="F105" s="122"/>
    </row>
    <row r="106" spans="1:6" ht="12.75">
      <c r="A106" s="2" t="s">
        <v>907</v>
      </c>
      <c r="B106" s="125" t="s">
        <v>238</v>
      </c>
      <c r="C106" s="52" t="s">
        <v>163</v>
      </c>
      <c r="D106" s="381" t="s">
        <v>549</v>
      </c>
      <c r="E106" s="65"/>
      <c r="F106" s="122"/>
    </row>
    <row r="107" spans="1:4" ht="12.75">
      <c r="A107" s="2" t="s">
        <v>907</v>
      </c>
      <c r="B107" s="126"/>
      <c r="C107" s="52" t="s">
        <v>164</v>
      </c>
      <c r="D107" s="127">
        <v>39203</v>
      </c>
    </row>
    <row r="109" spans="1:3" ht="12.75">
      <c r="A109" s="2" t="s">
        <v>908</v>
      </c>
      <c r="B109" s="526" t="s">
        <v>165</v>
      </c>
      <c r="C109" s="526"/>
    </row>
    <row r="110" spans="1:4" ht="12.75">
      <c r="A110" s="2" t="s">
        <v>908</v>
      </c>
      <c r="B110" s="519" t="s">
        <v>166</v>
      </c>
      <c r="C110" s="519"/>
      <c r="D110" s="86"/>
    </row>
    <row r="111" spans="1:4" ht="12.75">
      <c r="A111" s="2" t="s">
        <v>908</v>
      </c>
      <c r="B111" s="519" t="s">
        <v>167</v>
      </c>
      <c r="C111" s="519"/>
      <c r="D111" s="128" t="s">
        <v>799</v>
      </c>
    </row>
    <row r="113" ht="15.75">
      <c r="B113" s="29" t="s">
        <v>5</v>
      </c>
    </row>
    <row r="114" spans="1:5" ht="12.75" customHeight="1">
      <c r="A114" s="150"/>
      <c r="B114" s="176" t="s">
        <v>788</v>
      </c>
      <c r="C114" s="161"/>
      <c r="D114" s="161"/>
      <c r="E114" s="161"/>
    </row>
    <row r="115" spans="1:3" ht="12.75">
      <c r="A115" s="2" t="s">
        <v>909</v>
      </c>
      <c r="B115" s="526" t="s">
        <v>6</v>
      </c>
      <c r="C115" s="526"/>
    </row>
    <row r="116" spans="1:4" ht="12.75">
      <c r="A116" s="2" t="s">
        <v>909</v>
      </c>
      <c r="B116" s="533" t="s">
        <v>7</v>
      </c>
      <c r="C116" s="533"/>
      <c r="D116" s="533"/>
    </row>
    <row r="117" spans="1:5" ht="12.75">
      <c r="A117" s="2" t="s">
        <v>909</v>
      </c>
      <c r="B117" s="519" t="s">
        <v>8</v>
      </c>
      <c r="C117" s="519"/>
      <c r="D117" s="467"/>
      <c r="E117" s="65"/>
    </row>
    <row r="118" spans="1:5" ht="12.75">
      <c r="A118" s="2" t="s">
        <v>909</v>
      </c>
      <c r="B118" s="519" t="s">
        <v>9</v>
      </c>
      <c r="C118" s="519"/>
      <c r="D118" s="519"/>
      <c r="E118" s="65"/>
    </row>
    <row r="119" spans="1:5" ht="12.75">
      <c r="A119" s="2" t="s">
        <v>909</v>
      </c>
      <c r="B119" s="519" t="s">
        <v>10</v>
      </c>
      <c r="C119" s="519"/>
      <c r="D119" s="519"/>
      <c r="E119" s="65"/>
    </row>
    <row r="121" spans="1:4" ht="12.75">
      <c r="A121" s="2" t="s">
        <v>909</v>
      </c>
      <c r="B121" s="533" t="s">
        <v>11</v>
      </c>
      <c r="C121" s="533"/>
      <c r="D121" s="533"/>
    </row>
    <row r="122" spans="1:5" ht="12.75">
      <c r="A122" s="2" t="s">
        <v>909</v>
      </c>
      <c r="B122" s="519" t="s">
        <v>673</v>
      </c>
      <c r="C122" s="519"/>
      <c r="D122" s="519"/>
      <c r="E122" s="381" t="s">
        <v>549</v>
      </c>
    </row>
    <row r="123" spans="1:5" ht="12.75">
      <c r="A123" s="2" t="s">
        <v>909</v>
      </c>
      <c r="B123" s="519" t="s">
        <v>674</v>
      </c>
      <c r="C123" s="519"/>
      <c r="D123" s="519"/>
      <c r="E123" s="381" t="s">
        <v>549</v>
      </c>
    </row>
    <row r="124" spans="1:5" ht="12.75">
      <c r="A124" s="2" t="s">
        <v>909</v>
      </c>
      <c r="B124" s="519" t="s">
        <v>675</v>
      </c>
      <c r="C124" s="519"/>
      <c r="D124" s="519"/>
      <c r="E124" s="381" t="s">
        <v>549</v>
      </c>
    </row>
    <row r="125" spans="1:5" s="26" customFormat="1" ht="12.75">
      <c r="A125" s="129"/>
      <c r="B125" s="130"/>
      <c r="C125" s="130"/>
      <c r="D125" s="130"/>
      <c r="E125" s="131"/>
    </row>
    <row r="126" spans="1:5" ht="12.75">
      <c r="A126" s="2" t="s">
        <v>909</v>
      </c>
      <c r="B126" s="519" t="s">
        <v>676</v>
      </c>
      <c r="C126" s="519"/>
      <c r="D126" s="519"/>
      <c r="E126" s="381" t="s">
        <v>549</v>
      </c>
    </row>
    <row r="127" spans="1:5" ht="12.75">
      <c r="A127" s="2" t="s">
        <v>909</v>
      </c>
      <c r="B127" s="519" t="s">
        <v>677</v>
      </c>
      <c r="C127" s="519"/>
      <c r="D127" s="519"/>
      <c r="E127" s="65"/>
    </row>
    <row r="128" spans="1:5" ht="12.75">
      <c r="A128" s="2" t="s">
        <v>909</v>
      </c>
      <c r="B128" s="519" t="s">
        <v>678</v>
      </c>
      <c r="C128" s="519"/>
      <c r="D128" s="519"/>
      <c r="E128" s="381" t="s">
        <v>549</v>
      </c>
    </row>
    <row r="129" spans="1:5" ht="12.75">
      <c r="A129" s="2" t="s">
        <v>909</v>
      </c>
      <c r="B129" s="519" t="s">
        <v>679</v>
      </c>
      <c r="C129" s="519"/>
      <c r="D129" s="519"/>
      <c r="E129" s="65"/>
    </row>
    <row r="130" spans="1:5" ht="12.75">
      <c r="A130" s="2" t="s">
        <v>909</v>
      </c>
      <c r="B130" s="560" t="s">
        <v>611</v>
      </c>
      <c r="C130" s="445"/>
      <c r="D130" s="561"/>
      <c r="E130" s="8"/>
    </row>
    <row r="131" spans="1:5" ht="12.75">
      <c r="A131" s="2"/>
      <c r="B131" s="562"/>
      <c r="C131" s="441"/>
      <c r="D131" s="441"/>
      <c r="E131" s="47"/>
    </row>
    <row r="133" spans="1:3" ht="12.75">
      <c r="A133" s="2" t="s">
        <v>910</v>
      </c>
      <c r="B133" s="526" t="s">
        <v>680</v>
      </c>
      <c r="C133" s="526"/>
    </row>
    <row r="134" spans="1:3" ht="12.75">
      <c r="A134" s="2" t="s">
        <v>910</v>
      </c>
      <c r="B134" s="526" t="s">
        <v>168</v>
      </c>
      <c r="C134" s="525"/>
    </row>
    <row r="135" spans="1:5" ht="12.75">
      <c r="A135" s="2" t="s">
        <v>910</v>
      </c>
      <c r="B135" s="519" t="s">
        <v>681</v>
      </c>
      <c r="C135" s="519"/>
      <c r="D135" s="519"/>
      <c r="E135" s="381" t="s">
        <v>549</v>
      </c>
    </row>
    <row r="136" spans="1:5" ht="12.75">
      <c r="A136" s="2" t="s">
        <v>910</v>
      </c>
      <c r="B136" s="519" t="s">
        <v>682</v>
      </c>
      <c r="C136" s="519"/>
      <c r="D136" s="519"/>
      <c r="E136" s="381" t="s">
        <v>549</v>
      </c>
    </row>
    <row r="137" spans="1:5" ht="12.75">
      <c r="A137" s="2" t="s">
        <v>910</v>
      </c>
      <c r="B137" s="519" t="s">
        <v>683</v>
      </c>
      <c r="C137" s="519"/>
      <c r="D137" s="519"/>
      <c r="E137" s="381" t="s">
        <v>549</v>
      </c>
    </row>
    <row r="138" spans="1:5" ht="12.75">
      <c r="A138" s="2" t="s">
        <v>910</v>
      </c>
      <c r="B138" s="519" t="s">
        <v>684</v>
      </c>
      <c r="C138" s="519"/>
      <c r="D138" s="519"/>
      <c r="E138" s="381" t="s">
        <v>549</v>
      </c>
    </row>
    <row r="139" spans="1:5" ht="12.75">
      <c r="A139" s="2" t="s">
        <v>910</v>
      </c>
      <c r="B139" s="519" t="s">
        <v>973</v>
      </c>
      <c r="C139" s="519"/>
      <c r="D139" s="519"/>
      <c r="E139" s="381" t="s">
        <v>549</v>
      </c>
    </row>
    <row r="140" spans="1:5" ht="12.75">
      <c r="A140" s="2" t="s">
        <v>910</v>
      </c>
      <c r="B140" s="519" t="s">
        <v>685</v>
      </c>
      <c r="C140" s="519"/>
      <c r="D140" s="519"/>
      <c r="E140" s="65"/>
    </row>
    <row r="141" spans="1:5" ht="12.75">
      <c r="A141" s="2" t="s">
        <v>910</v>
      </c>
      <c r="B141" s="519" t="s">
        <v>686</v>
      </c>
      <c r="C141" s="519"/>
      <c r="D141" s="519"/>
      <c r="E141" s="65"/>
    </row>
    <row r="142" spans="1:5" ht="12.75">
      <c r="A142" s="2" t="s">
        <v>910</v>
      </c>
      <c r="B142" s="560" t="s">
        <v>611</v>
      </c>
      <c r="C142" s="445"/>
      <c r="D142" s="561"/>
      <c r="E142" s="8"/>
    </row>
    <row r="143" spans="1:5" ht="12.75">
      <c r="A143" s="2"/>
      <c r="B143" s="562"/>
      <c r="C143" s="441"/>
      <c r="D143" s="441"/>
      <c r="E143" s="47"/>
    </row>
    <row r="145" spans="1:6" ht="12.75">
      <c r="A145" s="2" t="s">
        <v>911</v>
      </c>
      <c r="B145" s="526" t="s">
        <v>88</v>
      </c>
      <c r="C145" s="525"/>
      <c r="D145" s="525"/>
      <c r="E145" s="525"/>
      <c r="F145" s="525"/>
    </row>
    <row r="146" spans="1:5" ht="12.75">
      <c r="A146" s="2" t="s">
        <v>911</v>
      </c>
      <c r="B146" s="577"/>
      <c r="C146" s="577"/>
      <c r="D146" s="132" t="s">
        <v>687</v>
      </c>
      <c r="E146" s="132" t="s">
        <v>688</v>
      </c>
    </row>
    <row r="147" spans="1:5" ht="12.75">
      <c r="A147" s="2" t="s">
        <v>911</v>
      </c>
      <c r="B147" s="573" t="s">
        <v>689</v>
      </c>
      <c r="C147" s="573"/>
      <c r="D147" s="381" t="s">
        <v>549</v>
      </c>
      <c r="E147" s="381" t="s">
        <v>549</v>
      </c>
    </row>
    <row r="148" spans="1:5" ht="12.75">
      <c r="A148" s="2" t="s">
        <v>911</v>
      </c>
      <c r="B148" s="573" t="s">
        <v>690</v>
      </c>
      <c r="C148" s="573"/>
      <c r="D148" s="381" t="s">
        <v>549</v>
      </c>
      <c r="E148" s="21"/>
    </row>
    <row r="149" spans="1:5" ht="12.75">
      <c r="A149" s="2" t="s">
        <v>911</v>
      </c>
      <c r="B149" s="573" t="s">
        <v>691</v>
      </c>
      <c r="C149" s="573"/>
      <c r="D149" s="381" t="s">
        <v>549</v>
      </c>
      <c r="E149" s="21"/>
    </row>
    <row r="150" spans="1:5" ht="12.75">
      <c r="A150" s="2" t="s">
        <v>911</v>
      </c>
      <c r="B150" s="573" t="s">
        <v>692</v>
      </c>
      <c r="C150" s="573"/>
      <c r="D150" s="381" t="s">
        <v>549</v>
      </c>
      <c r="E150" s="21"/>
    </row>
    <row r="151" spans="1:5" ht="12.75">
      <c r="A151" s="2" t="s">
        <v>911</v>
      </c>
      <c r="B151" s="573" t="s">
        <v>693</v>
      </c>
      <c r="C151" s="573"/>
      <c r="D151" s="381" t="s">
        <v>549</v>
      </c>
      <c r="E151" s="21"/>
    </row>
    <row r="152" spans="1:5" ht="12.75">
      <c r="A152" s="2" t="s">
        <v>911</v>
      </c>
      <c r="B152" s="573" t="s">
        <v>694</v>
      </c>
      <c r="C152" s="573"/>
      <c r="D152" s="381" t="s">
        <v>549</v>
      </c>
      <c r="E152" s="112"/>
    </row>
    <row r="153" spans="1:5" ht="12.75">
      <c r="A153" s="2" t="s">
        <v>911</v>
      </c>
      <c r="B153" s="573" t="s">
        <v>695</v>
      </c>
      <c r="C153" s="573"/>
      <c r="D153" s="381" t="s">
        <v>549</v>
      </c>
      <c r="E153" s="381" t="s">
        <v>549</v>
      </c>
    </row>
    <row r="154" spans="1:5" ht="12.75">
      <c r="A154" s="2" t="s">
        <v>911</v>
      </c>
      <c r="B154" s="573" t="s">
        <v>42</v>
      </c>
      <c r="C154" s="573"/>
      <c r="D154" s="21"/>
      <c r="E154" s="21"/>
    </row>
    <row r="155" spans="1:5" ht="12.75">
      <c r="A155" s="2" t="s">
        <v>911</v>
      </c>
      <c r="B155" s="573" t="s">
        <v>696</v>
      </c>
      <c r="C155" s="573"/>
      <c r="D155" s="381" t="s">
        <v>549</v>
      </c>
      <c r="E155" s="21"/>
    </row>
    <row r="156" spans="1:5" ht="12.75">
      <c r="A156" s="2" t="s">
        <v>911</v>
      </c>
      <c r="B156" s="573" t="s">
        <v>697</v>
      </c>
      <c r="C156" s="573"/>
      <c r="D156" s="21"/>
      <c r="E156" s="21"/>
    </row>
    <row r="157" spans="1:5" ht="12.75">
      <c r="A157" s="2" t="s">
        <v>911</v>
      </c>
      <c r="B157" s="573" t="s">
        <v>698</v>
      </c>
      <c r="C157" s="573"/>
      <c r="D157" s="381" t="s">
        <v>549</v>
      </c>
      <c r="E157" s="381" t="s">
        <v>549</v>
      </c>
    </row>
  </sheetData>
  <mergeCells count="105">
    <mergeCell ref="C56:F56"/>
    <mergeCell ref="B61:E61"/>
    <mergeCell ref="B63:E6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6:C146"/>
    <mergeCell ref="B94:D94"/>
    <mergeCell ref="B95:D95"/>
    <mergeCell ref="B29:D29"/>
    <mergeCell ref="B62:E62"/>
    <mergeCell ref="B67:F67"/>
    <mergeCell ref="B31:F31"/>
    <mergeCell ref="B47:F47"/>
    <mergeCell ref="B92:D92"/>
    <mergeCell ref="B93:D93"/>
    <mergeCell ref="B154:C154"/>
    <mergeCell ref="B147:C147"/>
    <mergeCell ref="B148:C148"/>
    <mergeCell ref="B149:C149"/>
    <mergeCell ref="B150:C150"/>
    <mergeCell ref="B96:D96"/>
    <mergeCell ref="B98:F98"/>
    <mergeCell ref="B99:D99"/>
    <mergeCell ref="B100:D100"/>
    <mergeCell ref="B155:C155"/>
    <mergeCell ref="B156:C156"/>
    <mergeCell ref="B157:C157"/>
    <mergeCell ref="B3:D3"/>
    <mergeCell ref="B4:F4"/>
    <mergeCell ref="B6:D6"/>
    <mergeCell ref="B7:D7"/>
    <mergeCell ref="B151:C151"/>
    <mergeCell ref="B152:C152"/>
    <mergeCell ref="B153:C153"/>
    <mergeCell ref="B70:D70"/>
    <mergeCell ref="B74:E74"/>
    <mergeCell ref="B78:F78"/>
    <mergeCell ref="B79:D79"/>
    <mergeCell ref="B72:E72"/>
    <mergeCell ref="B76:E76"/>
    <mergeCell ref="B60:E60"/>
    <mergeCell ref="B65:F65"/>
    <mergeCell ref="B68:D68"/>
    <mergeCell ref="B69:D69"/>
    <mergeCell ref="B89:D89"/>
    <mergeCell ref="B90:D90"/>
    <mergeCell ref="B91:D91"/>
    <mergeCell ref="B84:D84"/>
    <mergeCell ref="B88:F88"/>
    <mergeCell ref="B82:D82"/>
    <mergeCell ref="B83:D83"/>
    <mergeCell ref="B80:D80"/>
    <mergeCell ref="B81:D81"/>
    <mergeCell ref="B101:D101"/>
    <mergeCell ref="B103:F103"/>
    <mergeCell ref="B105:C105"/>
    <mergeCell ref="C104:D104"/>
    <mergeCell ref="B109:C109"/>
    <mergeCell ref="B131:D131"/>
    <mergeCell ref="B127:D127"/>
    <mergeCell ref="B128:D128"/>
    <mergeCell ref="B129:D129"/>
    <mergeCell ref="B126:D126"/>
    <mergeCell ref="B110:C110"/>
    <mergeCell ref="B111:C111"/>
    <mergeCell ref="B130:D130"/>
    <mergeCell ref="B115:C115"/>
    <mergeCell ref="B133:C133"/>
    <mergeCell ref="B121:D121"/>
    <mergeCell ref="B116:D116"/>
    <mergeCell ref="B134:C134"/>
    <mergeCell ref="B117:D117"/>
    <mergeCell ref="B118:D118"/>
    <mergeCell ref="B119:D119"/>
    <mergeCell ref="B122:D122"/>
    <mergeCell ref="B123:D123"/>
    <mergeCell ref="B124:D124"/>
    <mergeCell ref="B135:D135"/>
    <mergeCell ref="B136:D136"/>
    <mergeCell ref="B137:D137"/>
    <mergeCell ref="B138:D138"/>
    <mergeCell ref="B139:D139"/>
    <mergeCell ref="B140:D140"/>
    <mergeCell ref="B141:D141"/>
    <mergeCell ref="B145:F145"/>
    <mergeCell ref="B142:D142"/>
    <mergeCell ref="B143:D14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tnguye46</cp:lastModifiedBy>
  <cp:lastPrinted>2007-01-30T22:12:52Z</cp:lastPrinted>
  <dcterms:created xsi:type="dcterms:W3CDTF">2001-06-11T17:38:48Z</dcterms:created>
  <dcterms:modified xsi:type="dcterms:W3CDTF">2007-01-31T16:15:29Z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